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bolsadequito.sharepoint.com/sites/flieserverBVQ/Rueda/PUBLICA/PAG WEB/"/>
    </mc:Choice>
  </mc:AlternateContent>
  <xr:revisionPtr revIDLastSave="230" documentId="8_{B91F4D93-C709-424E-AEF0-ABBBA0D89992}" xr6:coauthVersionLast="47" xr6:coauthVersionMax="47" xr10:uidLastSave="{4EE1B072-961A-4A96-804D-C3F591FA89F4}"/>
  <bookViews>
    <workbookView xWindow="-120" yWindow="-120" windowWidth="30960" windowHeight="16800" xr2:uid="{00000000-000D-0000-FFFF-FFFF00000000}"/>
  </bookViews>
  <sheets>
    <sheet name="Reporte bolsas hist bonos" sheetId="3" r:id="rId1"/>
    <sheet name="Reporte bolsas hist cetes" sheetId="4" r:id="rId2"/>
    <sheet name="Reporte bolsas hist BANECUADOR" sheetId="6" r:id="rId3"/>
  </sheets>
  <definedNames>
    <definedName name="_xlnm._FilterDatabase" localSheetId="0" hidden="1">'Reporte bolsas hist bonos'!$B$11:$J$57</definedName>
    <definedName name="TD" localSheetId="2">#REF!</definedName>
    <definedName name="TD" localSheetId="1">#REF!</definedName>
    <definedName name="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3" l="1"/>
  <c r="J56" i="3"/>
  <c r="J55" i="3"/>
  <c r="J54" i="3"/>
  <c r="J53" i="3"/>
  <c r="J52" i="3"/>
  <c r="J51" i="3"/>
  <c r="J50" i="3"/>
  <c r="D50" i="3"/>
  <c r="J49" i="3"/>
  <c r="I13" i="6"/>
  <c r="I12" i="6"/>
  <c r="E33" i="4"/>
  <c r="E32" i="4"/>
  <c r="E31" i="4"/>
  <c r="E30" i="4"/>
  <c r="E29" i="4"/>
  <c r="E28" i="4"/>
  <c r="E27" i="4"/>
  <c r="E26" i="4"/>
  <c r="E25" i="4"/>
  <c r="E24" i="4"/>
  <c r="H23" i="4"/>
  <c r="E23" i="4"/>
  <c r="E22" i="4"/>
</calcChain>
</file>

<file path=xl/sharedStrings.xml><?xml version="1.0" encoding="utf-8"?>
<sst xmlns="http://schemas.openxmlformats.org/spreadsheetml/2006/main" count="85" uniqueCount="32">
  <si>
    <t>REPORTE COLOCACIONES CERTIFICADOS DE TESORERÍA - COLOCACIÓN DIRECTA</t>
  </si>
  <si>
    <t>Identidad del emisor</t>
  </si>
  <si>
    <t>Ministerio de Economía y Finanzas</t>
  </si>
  <si>
    <t>Identidad del vendedor</t>
  </si>
  <si>
    <t xml:space="preserve">Tipo de título </t>
  </si>
  <si>
    <t>Base días numerador</t>
  </si>
  <si>
    <t>Base días denominador</t>
  </si>
  <si>
    <t xml:space="preserve">FECHA DE NEGOCIACIÓN </t>
  </si>
  <si>
    <t>PLAZO DIAS</t>
  </si>
  <si>
    <t>FECHA VENCIMIENTO</t>
  </si>
  <si>
    <t>MONTO  NOMINAL</t>
  </si>
  <si>
    <t>RENDIMIENTO</t>
  </si>
  <si>
    <t>MONTO EFECTIVO</t>
  </si>
  <si>
    <t>PRECIO SUCIO</t>
  </si>
  <si>
    <t>PRECIO LIMPIO</t>
  </si>
  <si>
    <t>Bonos del Estado</t>
  </si>
  <si>
    <t>FECHA EMISIÓN</t>
  </si>
  <si>
    <t>Certificados de Tesorería</t>
  </si>
  <si>
    <t>FECHA EMISIÓN  (FECHA VALOR)</t>
  </si>
  <si>
    <t>PRECIO</t>
  </si>
  <si>
    <t>*</t>
  </si>
  <si>
    <t> 25.036.597,22</t>
  </si>
  <si>
    <t xml:space="preserve"> 25.000.000,00 </t>
  </si>
  <si>
    <t>30.097.091,67 </t>
  </si>
  <si>
    <t> 8.450.215,77</t>
  </si>
  <si>
    <t xml:space="preserve"> 8.350.000,00 </t>
  </si>
  <si>
    <t>1+</t>
  </si>
  <si>
    <t>REPORTE COLOCACIÓN DIRECTA BANECUADOR</t>
  </si>
  <si>
    <t>BANECUADOR</t>
  </si>
  <si>
    <t>CERTITIFACO DE INVERSION</t>
  </si>
  <si>
    <t>REPORTE COLOCACIONES BONOS - COLOCACIÓN DIRECTA</t>
  </si>
  <si>
    <t>360 Y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</si>
</sst>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0000%"/>
    <numFmt numFmtId="165" formatCode="0.0000%"/>
    <numFmt numFmtId="166" formatCode="0.000000%"/>
    <numFmt numFmtId="169" formatCode="_ &quot;$&quot;* #,##0.00_ ;_ &quot;$&quot;* \-#,##0.00_ ;_ &quot;$&quot;* &quot;-&quot;??_ ;_ @_ "/>
    <numFmt numFmtId="170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5" applyFont="1" applyFill="1"/>
    <xf numFmtId="0" fontId="4" fillId="0" borderId="0" xfId="5" applyFont="1"/>
    <xf numFmtId="0" fontId="5" fillId="0" borderId="1" xfId="5" applyFont="1" applyBorder="1"/>
    <xf numFmtId="0" fontId="4" fillId="0" borderId="2" xfId="5" applyFont="1" applyBorder="1"/>
    <xf numFmtId="0" fontId="5" fillId="0" borderId="3" xfId="5" applyFont="1" applyBorder="1"/>
    <xf numFmtId="0" fontId="4" fillId="0" borderId="4" xfId="5" applyFont="1" applyBorder="1"/>
    <xf numFmtId="0" fontId="4" fillId="0" borderId="4" xfId="5" applyFont="1" applyBorder="1" applyAlignment="1">
      <alignment horizontal="left"/>
    </xf>
    <xf numFmtId="0" fontId="5" fillId="0" borderId="5" xfId="5" applyFont="1" applyBorder="1"/>
    <xf numFmtId="0" fontId="4" fillId="0" borderId="6" xfId="5" applyFont="1" applyBorder="1" applyAlignment="1">
      <alignment horizontal="left"/>
    </xf>
    <xf numFmtId="0" fontId="3" fillId="2" borderId="7" xfId="5" applyFont="1" applyFill="1" applyBorder="1" applyAlignment="1">
      <alignment horizontal="center"/>
    </xf>
    <xf numFmtId="14" fontId="3" fillId="2" borderId="7" xfId="5" applyNumberFormat="1" applyFont="1" applyFill="1" applyBorder="1" applyAlignment="1">
      <alignment horizontal="center"/>
    </xf>
    <xf numFmtId="43" fontId="3" fillId="2" borderId="7" xfId="5" applyNumberFormat="1" applyFont="1" applyFill="1" applyBorder="1" applyAlignment="1">
      <alignment horizontal="center"/>
    </xf>
    <xf numFmtId="15" fontId="4" fillId="3" borderId="7" xfId="5" applyNumberFormat="1" applyFont="1" applyFill="1" applyBorder="1" applyAlignment="1">
      <alignment horizontal="center"/>
    </xf>
    <xf numFmtId="0" fontId="4" fillId="3" borderId="7" xfId="5" applyFont="1" applyFill="1" applyBorder="1" applyAlignment="1">
      <alignment horizontal="center"/>
    </xf>
    <xf numFmtId="14" fontId="4" fillId="3" borderId="7" xfId="5" applyNumberFormat="1" applyFont="1" applyFill="1" applyBorder="1" applyAlignment="1">
      <alignment horizontal="center"/>
    </xf>
    <xf numFmtId="43" fontId="4" fillId="3" borderId="7" xfId="5" applyNumberFormat="1" applyFont="1" applyFill="1" applyBorder="1" applyAlignment="1">
      <alignment horizontal="center"/>
    </xf>
    <xf numFmtId="10" fontId="4" fillId="3" borderId="7" xfId="5" applyNumberFormat="1" applyFont="1" applyFill="1" applyBorder="1" applyAlignment="1">
      <alignment horizontal="center"/>
    </xf>
    <xf numFmtId="164" fontId="4" fillId="3" borderId="7" xfId="5" applyNumberFormat="1" applyFont="1" applyFill="1" applyBorder="1" applyAlignment="1">
      <alignment horizontal="center"/>
    </xf>
    <xf numFmtId="43" fontId="4" fillId="0" borderId="0" xfId="5" applyNumberFormat="1" applyFont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4" fillId="0" borderId="0" xfId="5" applyFont="1" applyAlignment="1">
      <alignment horizontal="right"/>
    </xf>
    <xf numFmtId="165" fontId="4" fillId="3" borderId="7" xfId="5" applyNumberFormat="1" applyFont="1" applyFill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166" fontId="4" fillId="3" borderId="7" xfId="7" applyNumberFormat="1" applyFont="1" applyFill="1" applyBorder="1" applyAlignment="1">
      <alignment horizontal="center"/>
    </xf>
    <xf numFmtId="1" fontId="4" fillId="3" borderId="7" xfId="1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4" fillId="0" borderId="0" xfId="5" applyFont="1"/>
    <xf numFmtId="15" fontId="4" fillId="3" borderId="7" xfId="5" applyNumberFormat="1" applyFont="1" applyFill="1" applyBorder="1" applyAlignment="1">
      <alignment horizontal="center"/>
    </xf>
    <xf numFmtId="0" fontId="4" fillId="3" borderId="7" xfId="5" applyFont="1" applyFill="1" applyBorder="1" applyAlignment="1">
      <alignment horizontal="center"/>
    </xf>
    <xf numFmtId="14" fontId="4" fillId="3" borderId="7" xfId="5" applyNumberFormat="1" applyFont="1" applyFill="1" applyBorder="1" applyAlignment="1">
      <alignment horizontal="center"/>
    </xf>
    <xf numFmtId="170" fontId="4" fillId="3" borderId="7" xfId="5" applyNumberFormat="1" applyFont="1" applyFill="1" applyBorder="1" applyAlignment="1">
      <alignment horizontal="center"/>
    </xf>
    <xf numFmtId="10" fontId="4" fillId="3" borderId="7" xfId="5" applyNumberFormat="1" applyFont="1" applyFill="1" applyBorder="1" applyAlignment="1">
      <alignment horizontal="center"/>
    </xf>
    <xf numFmtId="164" fontId="4" fillId="3" borderId="7" xfId="5" applyNumberFormat="1" applyFont="1" applyFill="1" applyBorder="1" applyAlignment="1">
      <alignment horizontal="center"/>
    </xf>
  </cellXfs>
  <cellStyles count="13">
    <cellStyle name="Millares" xfId="1" builtinId="3"/>
    <cellStyle name="Millares 11" xfId="2" xr:uid="{00000000-0005-0000-0000-000001000000}"/>
    <cellStyle name="Millares 11 2" xfId="9" xr:uid="{31F8736B-40D0-4C6D-8315-65939BFD66D0}"/>
    <cellStyle name="Millares 2" xfId="3" xr:uid="{00000000-0005-0000-0000-000002000000}"/>
    <cellStyle name="Millares 2 2" xfId="4" xr:uid="{00000000-0005-0000-0000-000003000000}"/>
    <cellStyle name="Millares 2 2 2" xfId="12" xr:uid="{9EC1318D-3F41-4522-8928-109C96DFCB0A}"/>
    <cellStyle name="Millares 3" xfId="10" xr:uid="{25E7708B-3136-4BA5-9C0D-64CD93291375}"/>
    <cellStyle name="Moneda 2" xfId="11" xr:uid="{31F19DAB-334B-4DA2-A46F-4841D35E76D6}"/>
    <cellStyle name="Normal" xfId="0" builtinId="0"/>
    <cellStyle name="Normal 13" xfId="5" xr:uid="{00000000-0005-0000-0000-000005000000}"/>
    <cellStyle name="Normal 2 2" xfId="6" xr:uid="{00000000-0005-0000-0000-000006000000}"/>
    <cellStyle name="Porcentaje" xfId="7" builtinId="5"/>
    <cellStyle name="Porcentaje 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4"/>
  <sheetViews>
    <sheetView showGridLines="0" tabSelected="1" zoomScale="70" zoomScaleNormal="70" workbookViewId="0"/>
  </sheetViews>
  <sheetFormatPr baseColWidth="10" defaultRowHeight="15.75" x14ac:dyDescent="0.25"/>
  <cols>
    <col min="1" max="1" width="11.42578125" style="2"/>
    <col min="2" max="2" width="28.7109375" style="2" customWidth="1"/>
    <col min="3" max="3" width="36" style="2" bestFit="1" customWidth="1"/>
    <col min="4" max="4" width="11.7109375" style="2" bestFit="1" customWidth="1"/>
    <col min="5" max="5" width="21.42578125" style="2" bestFit="1" customWidth="1"/>
    <col min="6" max="6" width="18.5703125" style="2" bestFit="1" customWidth="1"/>
    <col min="7" max="7" width="14.5703125" style="2" bestFit="1" customWidth="1"/>
    <col min="8" max="9" width="17" style="2" bestFit="1" customWidth="1"/>
    <col min="10" max="10" width="18.140625" style="2" bestFit="1" customWidth="1"/>
    <col min="11" max="11" width="14.85546875" style="2" bestFit="1" customWidth="1"/>
    <col min="12" max="16384" width="11.42578125" style="2"/>
  </cols>
  <sheetData>
    <row r="1" spans="2:10" s="1" customFormat="1" x14ac:dyDescent="0.25">
      <c r="B1" s="26" t="s">
        <v>30</v>
      </c>
      <c r="C1" s="26"/>
      <c r="D1" s="26"/>
      <c r="E1" s="26"/>
      <c r="F1" s="26"/>
      <c r="G1" s="26"/>
      <c r="H1" s="26"/>
      <c r="I1" s="26"/>
      <c r="J1" s="26"/>
    </row>
    <row r="3" spans="2:10" ht="16.5" thickBot="1" x14ac:dyDescent="0.3"/>
    <row r="4" spans="2:10" x14ac:dyDescent="0.25">
      <c r="B4" s="3" t="s">
        <v>1</v>
      </c>
      <c r="C4" s="4" t="s">
        <v>2</v>
      </c>
    </row>
    <row r="5" spans="2:10" x14ac:dyDescent="0.25">
      <c r="B5" s="5" t="s">
        <v>3</v>
      </c>
      <c r="C5" s="6" t="s">
        <v>2</v>
      </c>
    </row>
    <row r="6" spans="2:10" x14ac:dyDescent="0.25">
      <c r="B6" s="5" t="s">
        <v>4</v>
      </c>
      <c r="C6" s="6" t="s">
        <v>15</v>
      </c>
    </row>
    <row r="7" spans="2:10" x14ac:dyDescent="0.25">
      <c r="B7" s="5" t="s">
        <v>5</v>
      </c>
      <c r="C7" s="7" t="s">
        <v>31</v>
      </c>
    </row>
    <row r="8" spans="2:10" ht="16.5" thickBot="1" x14ac:dyDescent="0.3">
      <c r="B8" s="8" t="s">
        <v>6</v>
      </c>
      <c r="C8" s="9">
        <v>360</v>
      </c>
    </row>
    <row r="11" spans="2:10" x14ac:dyDescent="0.25">
      <c r="B11" s="10" t="s">
        <v>7</v>
      </c>
      <c r="C11" s="10" t="s">
        <v>16</v>
      </c>
      <c r="D11" s="10" t="s">
        <v>8</v>
      </c>
      <c r="E11" s="11" t="s">
        <v>9</v>
      </c>
      <c r="F11" s="12" t="s">
        <v>10</v>
      </c>
      <c r="G11" s="10" t="s">
        <v>11</v>
      </c>
      <c r="H11" s="10" t="s">
        <v>14</v>
      </c>
      <c r="I11" s="10" t="s">
        <v>13</v>
      </c>
      <c r="J11" s="10" t="s">
        <v>12</v>
      </c>
    </row>
    <row r="12" spans="2:10" x14ac:dyDescent="0.25">
      <c r="B12" s="13">
        <v>45271</v>
      </c>
      <c r="C12" s="13">
        <v>44987</v>
      </c>
      <c r="D12" s="14">
        <v>801</v>
      </c>
      <c r="E12" s="15">
        <v>46083</v>
      </c>
      <c r="F12" s="16">
        <v>45797743.095136866</v>
      </c>
      <c r="G12" s="17">
        <v>6.1652999999999999E-2</v>
      </c>
      <c r="H12" s="18">
        <v>0.99988412343538757</v>
      </c>
      <c r="I12" s="18">
        <v>1.0168386984323912</v>
      </c>
      <c r="J12" s="16">
        <v>45792436.210000001</v>
      </c>
    </row>
    <row r="13" spans="2:10" x14ac:dyDescent="0.25">
      <c r="B13" s="13">
        <v>45287</v>
      </c>
      <c r="C13" s="13">
        <v>44984</v>
      </c>
      <c r="D13" s="14">
        <v>3300</v>
      </c>
      <c r="E13" s="15">
        <v>48637</v>
      </c>
      <c r="F13" s="16">
        <v>1741259.1120165561</v>
      </c>
      <c r="G13" s="17">
        <v>7.8262999999999999E-2</v>
      </c>
      <c r="H13" s="18">
        <v>0.9998327500909916</v>
      </c>
      <c r="I13" s="18">
        <v>1.0259204183113708</v>
      </c>
      <c r="J13" s="16">
        <v>1740967.89</v>
      </c>
    </row>
    <row r="14" spans="2:10" x14ac:dyDescent="0.25">
      <c r="B14" s="13">
        <v>45287</v>
      </c>
      <c r="C14" s="13">
        <v>45000</v>
      </c>
      <c r="D14" s="14">
        <v>1878</v>
      </c>
      <c r="E14" s="15">
        <v>47192</v>
      </c>
      <c r="F14" s="16">
        <v>12378544.398330599</v>
      </c>
      <c r="G14" s="17">
        <v>7.3772000000000004E-2</v>
      </c>
      <c r="H14" s="18">
        <v>0.99983583091955031</v>
      </c>
      <c r="I14" s="18">
        <v>1.0207378975660046</v>
      </c>
      <c r="J14" s="16">
        <v>12376512.220000001</v>
      </c>
    </row>
    <row r="15" spans="2:10" x14ac:dyDescent="0.25">
      <c r="B15" s="13">
        <v>45287</v>
      </c>
      <c r="C15" s="13">
        <v>44995</v>
      </c>
      <c r="D15" s="14">
        <v>1513</v>
      </c>
      <c r="E15" s="15">
        <v>46822</v>
      </c>
      <c r="F15" s="16">
        <v>4896968.8155153226</v>
      </c>
      <c r="G15" s="17">
        <v>7.1294999999999997E-2</v>
      </c>
      <c r="H15" s="18">
        <v>0.99984932979390528</v>
      </c>
      <c r="I15" s="18">
        <v>1.0210397873829393</v>
      </c>
      <c r="J15" s="16">
        <v>4896230.99</v>
      </c>
    </row>
    <row r="16" spans="2:10" x14ac:dyDescent="0.25">
      <c r="B16" s="13">
        <v>45287</v>
      </c>
      <c r="C16" s="13">
        <v>44995</v>
      </c>
      <c r="D16" s="14">
        <v>1513</v>
      </c>
      <c r="E16" s="15">
        <v>46822</v>
      </c>
      <c r="F16" s="16">
        <v>15248745.48</v>
      </c>
      <c r="G16" s="17">
        <v>7.1294999999999997E-2</v>
      </c>
      <c r="H16" s="18">
        <v>0.99984932876955324</v>
      </c>
      <c r="I16" s="18">
        <v>1.0210397873829393</v>
      </c>
      <c r="J16" s="16">
        <v>15246447.93</v>
      </c>
    </row>
    <row r="17" spans="2:10" x14ac:dyDescent="0.25">
      <c r="B17" s="13">
        <v>45287</v>
      </c>
      <c r="C17" s="13">
        <v>45000</v>
      </c>
      <c r="D17" s="14">
        <v>1878</v>
      </c>
      <c r="E17" s="15">
        <v>47192</v>
      </c>
      <c r="F17" s="16">
        <v>11818571.756247163</v>
      </c>
      <c r="G17" s="17">
        <v>7.3772000000000004E-2</v>
      </c>
      <c r="H17" s="18">
        <v>0.99983583130157438</v>
      </c>
      <c r="I17" s="18">
        <v>1.0207378975660044</v>
      </c>
      <c r="J17" s="16">
        <v>11816631.52</v>
      </c>
    </row>
    <row r="18" spans="2:10" x14ac:dyDescent="0.25">
      <c r="B18" s="13">
        <v>45287</v>
      </c>
      <c r="C18" s="13">
        <v>45041</v>
      </c>
      <c r="D18" s="14">
        <v>1198</v>
      </c>
      <c r="E18" s="15">
        <v>46502</v>
      </c>
      <c r="F18" s="16">
        <v>4943113.7667472409</v>
      </c>
      <c r="G18" s="17">
        <v>6.7556000000000005E-2</v>
      </c>
      <c r="H18" s="18">
        <v>0.9998735338135557</v>
      </c>
      <c r="I18" s="18">
        <v>1.0115081780305033</v>
      </c>
      <c r="J18" s="16">
        <v>4942488.63</v>
      </c>
    </row>
    <row r="19" spans="2:10" x14ac:dyDescent="0.25">
      <c r="B19" s="13">
        <v>45287</v>
      </c>
      <c r="C19" s="13">
        <v>44987</v>
      </c>
      <c r="D19" s="14">
        <v>785</v>
      </c>
      <c r="E19" s="15">
        <v>46083</v>
      </c>
      <c r="F19" s="16">
        <v>4694126.4934098199</v>
      </c>
      <c r="G19" s="17">
        <v>6.1652999999999999E-2</v>
      </c>
      <c r="H19" s="18">
        <v>0.99989188757258041</v>
      </c>
      <c r="I19" s="18">
        <v>1.019586595444171</v>
      </c>
      <c r="J19" s="16">
        <v>4693619.0000000028</v>
      </c>
    </row>
    <row r="20" spans="2:10" x14ac:dyDescent="0.25">
      <c r="B20" s="13">
        <v>45287</v>
      </c>
      <c r="C20" s="13">
        <v>44987</v>
      </c>
      <c r="D20" s="14">
        <v>785</v>
      </c>
      <c r="E20" s="15">
        <v>46083</v>
      </c>
      <c r="F20" s="16">
        <v>6544491.0611963542</v>
      </c>
      <c r="G20" s="17">
        <v>6.1652999999999999E-2</v>
      </c>
      <c r="H20" s="18">
        <v>0.9998918875142867</v>
      </c>
      <c r="I20" s="18">
        <v>1.0195865954441707</v>
      </c>
      <c r="J20" s="16">
        <v>6543783.5199999996</v>
      </c>
    </row>
    <row r="21" spans="2:10" x14ac:dyDescent="0.25">
      <c r="B21" s="13">
        <v>45300</v>
      </c>
      <c r="C21" s="13">
        <v>44987</v>
      </c>
      <c r="D21" s="14">
        <v>773</v>
      </c>
      <c r="E21" s="15">
        <v>46083</v>
      </c>
      <c r="F21" s="16">
        <v>14094813.594142811</v>
      </c>
      <c r="G21" s="17">
        <v>6.1652999999999999E-2</v>
      </c>
      <c r="H21" s="18">
        <v>0.99990258231273221</v>
      </c>
      <c r="I21" s="18">
        <v>1.0216523903504486</v>
      </c>
      <c r="J21" s="16">
        <v>14093440.51</v>
      </c>
    </row>
    <row r="22" spans="2:10" x14ac:dyDescent="0.25">
      <c r="B22" s="13">
        <v>45300</v>
      </c>
      <c r="C22" s="13">
        <v>44987</v>
      </c>
      <c r="D22" s="14">
        <v>773</v>
      </c>
      <c r="E22" s="15">
        <v>46083</v>
      </c>
      <c r="F22" s="16">
        <v>15269381.393654713</v>
      </c>
      <c r="G22" s="17">
        <v>6.1652999999999999E-2</v>
      </c>
      <c r="H22" s="18">
        <v>0.99990258193070425</v>
      </c>
      <c r="I22" s="18">
        <v>1.0216523903504486</v>
      </c>
      <c r="J22" s="16">
        <v>15267893.880000003</v>
      </c>
    </row>
    <row r="23" spans="2:10" x14ac:dyDescent="0.25">
      <c r="B23" s="13">
        <v>45300</v>
      </c>
      <c r="C23" s="13">
        <v>44987</v>
      </c>
      <c r="D23" s="14">
        <v>773</v>
      </c>
      <c r="E23" s="15">
        <v>46083</v>
      </c>
      <c r="F23" s="16">
        <v>14682097.493898759</v>
      </c>
      <c r="G23" s="17">
        <v>6.1652999999999999E-2</v>
      </c>
      <c r="H23" s="18">
        <v>0.99990258177352698</v>
      </c>
      <c r="I23" s="18">
        <v>1.0216523903504489</v>
      </c>
      <c r="J23" s="16">
        <v>14680667.189999999</v>
      </c>
    </row>
    <row r="24" spans="2:10" x14ac:dyDescent="0.25">
      <c r="B24" s="13">
        <v>45301</v>
      </c>
      <c r="C24" s="13">
        <v>44987</v>
      </c>
      <c r="D24" s="14">
        <v>772</v>
      </c>
      <c r="E24" s="15">
        <v>46083</v>
      </c>
      <c r="F24" s="16">
        <v>14679621.248262197</v>
      </c>
      <c r="G24" s="17">
        <v>6.1652999999999999E-2</v>
      </c>
      <c r="H24" s="18">
        <v>0.99990366180174006</v>
      </c>
      <c r="I24" s="18">
        <v>1.0218247287392195</v>
      </c>
      <c r="J24" s="16">
        <v>14678207.040000001</v>
      </c>
    </row>
    <row r="25" spans="2:10" x14ac:dyDescent="0.25">
      <c r="B25" s="13">
        <v>45301</v>
      </c>
      <c r="C25" s="13">
        <v>44987</v>
      </c>
      <c r="D25" s="14">
        <v>772</v>
      </c>
      <c r="E25" s="15">
        <v>46083</v>
      </c>
      <c r="F25" s="16">
        <v>9786414.1655081306</v>
      </c>
      <c r="G25" s="17">
        <v>6.1652999999999999E-2</v>
      </c>
      <c r="H25" s="18">
        <v>0.99990366180173995</v>
      </c>
      <c r="I25" s="18">
        <v>1.0218247287392195</v>
      </c>
      <c r="J25" s="16">
        <v>9785471.3599999994</v>
      </c>
    </row>
    <row r="26" spans="2:10" x14ac:dyDescent="0.25">
      <c r="B26" s="13">
        <v>45301</v>
      </c>
      <c r="C26" s="13">
        <v>44987</v>
      </c>
      <c r="D26" s="14">
        <v>772</v>
      </c>
      <c r="E26" s="15">
        <v>46083</v>
      </c>
      <c r="F26" s="16">
        <v>10765055.582058946</v>
      </c>
      <c r="G26" s="17">
        <v>6.1652999999999999E-2</v>
      </c>
      <c r="H26" s="18">
        <v>0.99990366217331272</v>
      </c>
      <c r="I26" s="18">
        <v>1.0218247287392195</v>
      </c>
      <c r="J26" s="16">
        <v>10764018.500000002</v>
      </c>
    </row>
    <row r="27" spans="2:10" x14ac:dyDescent="0.25">
      <c r="B27" s="13">
        <v>45302</v>
      </c>
      <c r="C27" s="13">
        <v>44984</v>
      </c>
      <c r="D27" s="14">
        <v>3286</v>
      </c>
      <c r="E27" s="15">
        <v>48637</v>
      </c>
      <c r="F27" s="16">
        <v>200000000</v>
      </c>
      <c r="G27" s="17">
        <v>7.8262999999999999E-2</v>
      </c>
      <c r="H27" s="18">
        <v>0.99985667405353129</v>
      </c>
      <c r="I27" s="18">
        <v>1.0289879018535313</v>
      </c>
      <c r="J27" s="16">
        <v>199971334.81070626</v>
      </c>
    </row>
    <row r="28" spans="2:10" x14ac:dyDescent="0.25">
      <c r="B28" s="13">
        <v>45322</v>
      </c>
      <c r="C28" s="13">
        <v>44987</v>
      </c>
      <c r="D28" s="14">
        <v>752</v>
      </c>
      <c r="E28" s="15">
        <v>46083</v>
      </c>
      <c r="F28" s="16">
        <v>5476513.7300000004</v>
      </c>
      <c r="G28" s="17">
        <v>6.1652999999999999E-2</v>
      </c>
      <c r="H28" s="18">
        <v>0.99993137551778077</v>
      </c>
      <c r="I28" s="18">
        <v>1.0252776079648234</v>
      </c>
      <c r="J28" s="16">
        <v>5476137.907080913</v>
      </c>
    </row>
    <row r="29" spans="2:10" x14ac:dyDescent="0.25">
      <c r="B29" s="13">
        <v>45322</v>
      </c>
      <c r="C29" s="13">
        <v>44987</v>
      </c>
      <c r="D29" s="14">
        <v>752</v>
      </c>
      <c r="E29" s="15">
        <v>46083</v>
      </c>
      <c r="F29" s="16">
        <v>7305769.0929859756</v>
      </c>
      <c r="G29" s="17">
        <v>6.1652999999999999E-2</v>
      </c>
      <c r="H29" s="18">
        <v>0.99993137437282842</v>
      </c>
      <c r="I29" s="18">
        <v>1.0252776079648234</v>
      </c>
      <c r="J29" s="16">
        <v>7305267.7299999986</v>
      </c>
    </row>
    <row r="30" spans="2:10" x14ac:dyDescent="0.25">
      <c r="B30" s="13">
        <v>45322</v>
      </c>
      <c r="C30" s="13">
        <v>44987</v>
      </c>
      <c r="D30" s="14">
        <v>752</v>
      </c>
      <c r="E30" s="15">
        <v>46083</v>
      </c>
      <c r="F30" s="16">
        <v>5211134.3196166921</v>
      </c>
      <c r="G30" s="17">
        <v>6.1652999999999999E-2</v>
      </c>
      <c r="H30" s="18">
        <v>0.99993137393996046</v>
      </c>
      <c r="I30" s="18">
        <v>1.0252776079648236</v>
      </c>
      <c r="J30" s="16">
        <v>5210776.7</v>
      </c>
    </row>
    <row r="31" spans="2:10" x14ac:dyDescent="0.25">
      <c r="B31" s="13">
        <v>45322</v>
      </c>
      <c r="C31" s="13">
        <v>44987</v>
      </c>
      <c r="D31" s="14">
        <v>752</v>
      </c>
      <c r="E31" s="15">
        <v>46083</v>
      </c>
      <c r="F31" s="16">
        <v>1484441.4802163686</v>
      </c>
      <c r="G31" s="17">
        <v>6.1652999999999999E-2</v>
      </c>
      <c r="H31" s="18">
        <v>0.99993137471720772</v>
      </c>
      <c r="I31" s="18">
        <v>1.0252776079648234</v>
      </c>
      <c r="J31" s="16">
        <v>1484339.61</v>
      </c>
    </row>
    <row r="32" spans="2:10" x14ac:dyDescent="0.25">
      <c r="B32" s="13">
        <v>45322</v>
      </c>
      <c r="C32" s="13">
        <v>44987</v>
      </c>
      <c r="D32" s="14">
        <v>752</v>
      </c>
      <c r="E32" s="15">
        <v>46083</v>
      </c>
      <c r="F32" s="16">
        <v>10769529.797805585</v>
      </c>
      <c r="G32" s="17">
        <v>6.1652999999999999E-2</v>
      </c>
      <c r="H32" s="18">
        <v>0.99993137418072453</v>
      </c>
      <c r="I32" s="18">
        <v>1.0252776079648234</v>
      </c>
      <c r="J32" s="16">
        <v>10768790.729999999</v>
      </c>
    </row>
    <row r="33" spans="2:10" x14ac:dyDescent="0.25">
      <c r="B33" s="13">
        <v>45322</v>
      </c>
      <c r="C33" s="13">
        <v>44987</v>
      </c>
      <c r="D33" s="14">
        <v>752</v>
      </c>
      <c r="E33" s="15">
        <v>46083</v>
      </c>
      <c r="F33" s="16">
        <v>5488903.1254851725</v>
      </c>
      <c r="G33" s="17">
        <v>6.1652999999999999E-2</v>
      </c>
      <c r="H33" s="18">
        <v>0.99993137451536684</v>
      </c>
      <c r="I33" s="18">
        <v>1.0252776079648236</v>
      </c>
      <c r="J33" s="16">
        <v>5488526.4468480814</v>
      </c>
    </row>
    <row r="34" spans="2:10" x14ac:dyDescent="0.25">
      <c r="B34" s="13">
        <v>45322</v>
      </c>
      <c r="C34" s="13">
        <v>45322</v>
      </c>
      <c r="D34" s="25">
        <v>3599</v>
      </c>
      <c r="E34" s="15">
        <v>48921</v>
      </c>
      <c r="F34" s="16">
        <v>9652458.2400000002</v>
      </c>
      <c r="G34" s="17">
        <v>8.5975999999999997E-2</v>
      </c>
      <c r="H34" s="18">
        <v>1</v>
      </c>
      <c r="I34" s="18">
        <v>1</v>
      </c>
      <c r="J34" s="16">
        <v>9652458.2400000002</v>
      </c>
    </row>
    <row r="35" spans="2:10" x14ac:dyDescent="0.25">
      <c r="B35" s="13">
        <v>45322</v>
      </c>
      <c r="C35" s="13">
        <v>45322</v>
      </c>
      <c r="D35" s="14">
        <v>3480</v>
      </c>
      <c r="E35" s="15">
        <v>48802</v>
      </c>
      <c r="F35" s="16">
        <v>4677691.78</v>
      </c>
      <c r="G35" s="17">
        <v>8.5398000000000002E-2</v>
      </c>
      <c r="H35" s="18">
        <v>1</v>
      </c>
      <c r="I35" s="18">
        <v>1</v>
      </c>
      <c r="J35" s="16">
        <v>4677691.78</v>
      </c>
    </row>
    <row r="36" spans="2:10" x14ac:dyDescent="0.25">
      <c r="B36" s="13">
        <v>45322</v>
      </c>
      <c r="C36" s="13">
        <v>45322</v>
      </c>
      <c r="D36" s="25">
        <v>3321</v>
      </c>
      <c r="E36" s="15">
        <v>48643</v>
      </c>
      <c r="F36" s="16">
        <v>13409459.25</v>
      </c>
      <c r="G36" s="17">
        <v>8.3874694565730865E-2</v>
      </c>
      <c r="H36" s="18">
        <v>1</v>
      </c>
      <c r="I36" s="18">
        <v>1</v>
      </c>
      <c r="J36" s="16">
        <v>13409459.25</v>
      </c>
    </row>
    <row r="37" spans="2:10" x14ac:dyDescent="0.25">
      <c r="B37" s="13">
        <v>45322</v>
      </c>
      <c r="C37" s="13">
        <v>45322</v>
      </c>
      <c r="D37" s="14">
        <v>3257</v>
      </c>
      <c r="E37" s="15">
        <v>48579</v>
      </c>
      <c r="F37" s="16">
        <v>2571949.09</v>
      </c>
      <c r="G37" s="17">
        <v>8.5975999999999997E-2</v>
      </c>
      <c r="H37" s="18">
        <v>1</v>
      </c>
      <c r="I37" s="18">
        <v>1</v>
      </c>
      <c r="J37" s="16">
        <v>2571949.09</v>
      </c>
    </row>
    <row r="38" spans="2:10" x14ac:dyDescent="0.25">
      <c r="B38" s="13">
        <v>45322</v>
      </c>
      <c r="C38" s="13">
        <v>45322</v>
      </c>
      <c r="D38" s="25">
        <v>3118</v>
      </c>
      <c r="E38" s="15">
        <v>48440</v>
      </c>
      <c r="F38" s="16">
        <v>8844291.1799999997</v>
      </c>
      <c r="G38" s="17">
        <v>8.2136000000000001E-2</v>
      </c>
      <c r="H38" s="18">
        <v>1</v>
      </c>
      <c r="I38" s="18">
        <v>1</v>
      </c>
      <c r="J38" s="16">
        <v>8844291.1799999997</v>
      </c>
    </row>
    <row r="39" spans="2:10" x14ac:dyDescent="0.25">
      <c r="B39" s="13">
        <v>45322</v>
      </c>
      <c r="C39" s="13">
        <v>45322</v>
      </c>
      <c r="D39" s="14">
        <v>3110</v>
      </c>
      <c r="E39" s="15">
        <v>48432</v>
      </c>
      <c r="F39" s="16">
        <v>7166559.2999999998</v>
      </c>
      <c r="G39" s="17">
        <v>8.4209999999999993E-2</v>
      </c>
      <c r="H39" s="18">
        <v>1</v>
      </c>
      <c r="I39" s="18">
        <v>1</v>
      </c>
      <c r="J39" s="16">
        <v>7166559.2999999998</v>
      </c>
    </row>
    <row r="40" spans="2:10" x14ac:dyDescent="0.25">
      <c r="B40" s="13">
        <v>45322</v>
      </c>
      <c r="C40" s="13">
        <v>45322</v>
      </c>
      <c r="D40" s="14">
        <v>2752</v>
      </c>
      <c r="E40" s="15">
        <v>48074</v>
      </c>
      <c r="F40" s="16">
        <v>5073977.74</v>
      </c>
      <c r="G40" s="17">
        <v>8.4176000000000001E-2</v>
      </c>
      <c r="H40" s="18">
        <v>1</v>
      </c>
      <c r="I40" s="18">
        <v>1</v>
      </c>
      <c r="J40" s="16">
        <v>5073977.74</v>
      </c>
    </row>
    <row r="41" spans="2:10" x14ac:dyDescent="0.25">
      <c r="B41" s="13">
        <v>45322</v>
      </c>
      <c r="C41" s="13">
        <v>45322</v>
      </c>
      <c r="D41" s="25">
        <v>2167</v>
      </c>
      <c r="E41" s="15">
        <v>47489</v>
      </c>
      <c r="F41" s="16">
        <v>5384699.0099999998</v>
      </c>
      <c r="G41" s="17">
        <v>8.2498000000000002E-2</v>
      </c>
      <c r="H41" s="18">
        <v>1</v>
      </c>
      <c r="I41" s="18">
        <v>1</v>
      </c>
      <c r="J41" s="16">
        <v>5384699.0099999998</v>
      </c>
    </row>
    <row r="42" spans="2:10" x14ac:dyDescent="0.25">
      <c r="B42" s="13">
        <v>45322</v>
      </c>
      <c r="C42" s="13">
        <v>45322</v>
      </c>
      <c r="D42" s="14">
        <v>2103</v>
      </c>
      <c r="E42" s="15">
        <v>47425</v>
      </c>
      <c r="F42" s="16">
        <v>26043160.600000001</v>
      </c>
      <c r="G42" s="17">
        <v>8.6263999999999993E-2</v>
      </c>
      <c r="H42" s="18">
        <v>1</v>
      </c>
      <c r="I42" s="18">
        <v>1</v>
      </c>
      <c r="J42" s="16">
        <v>26043160.600000001</v>
      </c>
    </row>
    <row r="43" spans="2:10" x14ac:dyDescent="0.25">
      <c r="B43" s="13">
        <v>45322</v>
      </c>
      <c r="C43" s="13">
        <v>45322</v>
      </c>
      <c r="D43" s="14">
        <v>2095</v>
      </c>
      <c r="E43" s="15">
        <v>47417</v>
      </c>
      <c r="F43" s="16">
        <v>1340324.05</v>
      </c>
      <c r="G43" s="17">
        <v>8.2922999999999997E-2</v>
      </c>
      <c r="H43" s="18">
        <v>1</v>
      </c>
      <c r="I43" s="18">
        <v>1</v>
      </c>
      <c r="J43" s="16">
        <v>1340324.05</v>
      </c>
    </row>
    <row r="44" spans="2:10" x14ac:dyDescent="0.25">
      <c r="B44" s="13">
        <v>45322</v>
      </c>
      <c r="C44" s="13">
        <v>45322</v>
      </c>
      <c r="D44" s="14">
        <v>2095</v>
      </c>
      <c r="E44" s="15">
        <v>47417</v>
      </c>
      <c r="F44" s="16">
        <v>9093830.6699999999</v>
      </c>
      <c r="G44" s="17">
        <v>8.0518000000000006E-2</v>
      </c>
      <c r="H44" s="18">
        <v>1</v>
      </c>
      <c r="I44" s="18">
        <v>1</v>
      </c>
      <c r="J44" s="16">
        <v>9093830.6699999999</v>
      </c>
    </row>
    <row r="45" spans="2:10" x14ac:dyDescent="0.25">
      <c r="B45" s="13">
        <v>45322</v>
      </c>
      <c r="C45" s="13">
        <v>45322</v>
      </c>
      <c r="D45" s="25">
        <v>1921</v>
      </c>
      <c r="E45" s="15">
        <v>47243</v>
      </c>
      <c r="F45" s="16">
        <v>3357828.03</v>
      </c>
      <c r="G45" s="17">
        <v>8.5736999999999994E-2</v>
      </c>
      <c r="H45" s="18">
        <v>1</v>
      </c>
      <c r="I45" s="18">
        <v>1</v>
      </c>
      <c r="J45" s="16">
        <v>3357828.03</v>
      </c>
    </row>
    <row r="46" spans="2:10" x14ac:dyDescent="0.25">
      <c r="B46" s="13">
        <v>45322</v>
      </c>
      <c r="C46" s="13">
        <v>45322</v>
      </c>
      <c r="D46" s="25">
        <v>1391</v>
      </c>
      <c r="E46" s="15">
        <v>46713</v>
      </c>
      <c r="F46" s="16">
        <v>5219359.88</v>
      </c>
      <c r="G46" s="17">
        <v>8.4766999999999995E-2</v>
      </c>
      <c r="H46" s="18">
        <v>1</v>
      </c>
      <c r="I46" s="18">
        <v>1</v>
      </c>
      <c r="J46" s="16">
        <v>5219359.88</v>
      </c>
    </row>
    <row r="47" spans="2:10" x14ac:dyDescent="0.25">
      <c r="B47" s="13">
        <v>45322</v>
      </c>
      <c r="C47" s="13">
        <v>45322</v>
      </c>
      <c r="D47" s="25">
        <v>1058</v>
      </c>
      <c r="E47" s="15">
        <v>46380</v>
      </c>
      <c r="F47" s="16">
        <v>1599497.38</v>
      </c>
      <c r="G47" s="17">
        <v>8.1262000000000001E-2</v>
      </c>
      <c r="H47" s="18">
        <v>1</v>
      </c>
      <c r="I47" s="18">
        <v>1</v>
      </c>
      <c r="J47" s="16">
        <v>1599497.38</v>
      </c>
    </row>
    <row r="48" spans="2:10" x14ac:dyDescent="0.25">
      <c r="B48" s="13">
        <v>45322</v>
      </c>
      <c r="C48" s="13">
        <v>45322</v>
      </c>
      <c r="D48" s="25">
        <v>818</v>
      </c>
      <c r="E48" s="15">
        <v>46140</v>
      </c>
      <c r="F48" s="16">
        <v>2412354.96</v>
      </c>
      <c r="G48" s="17">
        <v>7.3934E-2</v>
      </c>
      <c r="H48" s="18">
        <v>1</v>
      </c>
      <c r="I48" s="18">
        <v>1</v>
      </c>
      <c r="J48" s="16">
        <v>2412354.96</v>
      </c>
    </row>
    <row r="49" spans="2:10" x14ac:dyDescent="0.25">
      <c r="B49" s="13">
        <v>45351</v>
      </c>
      <c r="C49" s="13">
        <v>44987</v>
      </c>
      <c r="D49" s="14">
        <v>722</v>
      </c>
      <c r="E49" s="15">
        <v>46083</v>
      </c>
      <c r="F49" s="16">
        <v>6391228.627916934</v>
      </c>
      <c r="G49" s="17">
        <v>6.1652999999999999E-2</v>
      </c>
      <c r="H49" s="18">
        <v>1.0001660904569156</v>
      </c>
      <c r="I49" s="18">
        <v>1.0304788161124745</v>
      </c>
      <c r="J49" s="16">
        <f t="shared" ref="J49:J57" si="0">+F49*H49</f>
        <v>6392290.1499999966</v>
      </c>
    </row>
    <row r="50" spans="2:10" x14ac:dyDescent="0.25">
      <c r="B50" s="13">
        <v>45351</v>
      </c>
      <c r="C50" s="13">
        <v>45351</v>
      </c>
      <c r="D50" s="14">
        <f>+E50-C50</f>
        <v>3369</v>
      </c>
      <c r="E50" s="15">
        <v>48720</v>
      </c>
      <c r="F50" s="16">
        <v>8136663.0999999996</v>
      </c>
      <c r="G50" s="17">
        <v>8.4708401015603604E-2</v>
      </c>
      <c r="H50" s="18">
        <v>1</v>
      </c>
      <c r="I50" s="18">
        <v>1</v>
      </c>
      <c r="J50" s="16">
        <f t="shared" si="0"/>
        <v>8136663.0999999996</v>
      </c>
    </row>
    <row r="51" spans="2:10" x14ac:dyDescent="0.25">
      <c r="B51" s="13">
        <v>45351</v>
      </c>
      <c r="C51" s="13">
        <v>44987</v>
      </c>
      <c r="D51" s="14">
        <v>722</v>
      </c>
      <c r="E51" s="15">
        <v>46083</v>
      </c>
      <c r="F51" s="16">
        <v>1113810.4850422512</v>
      </c>
      <c r="G51" s="17">
        <v>6.1652999999999999E-2</v>
      </c>
      <c r="H51" s="18">
        <v>1.0001660919521169</v>
      </c>
      <c r="I51" s="18">
        <v>1.0304788161124747</v>
      </c>
      <c r="J51" s="16">
        <f t="shared" si="0"/>
        <v>1113995.4800000002</v>
      </c>
    </row>
    <row r="52" spans="2:10" x14ac:dyDescent="0.25">
      <c r="B52" s="13">
        <v>45351</v>
      </c>
      <c r="C52" s="13">
        <v>44987</v>
      </c>
      <c r="D52" s="14">
        <v>722</v>
      </c>
      <c r="E52" s="15">
        <v>46083</v>
      </c>
      <c r="F52" s="16">
        <v>4646056.3430713322</v>
      </c>
      <c r="G52" s="17">
        <v>6.1652999999999999E-2</v>
      </c>
      <c r="H52" s="18">
        <v>1.0001660919521169</v>
      </c>
      <c r="I52" s="18">
        <v>1.0304788161124747</v>
      </c>
      <c r="J52" s="16">
        <f t="shared" si="0"/>
        <v>4646828.0156389978</v>
      </c>
    </row>
    <row r="53" spans="2:10" x14ac:dyDescent="0.25">
      <c r="B53" s="13">
        <v>45351</v>
      </c>
      <c r="C53" s="13">
        <v>44987</v>
      </c>
      <c r="D53" s="14">
        <v>722</v>
      </c>
      <c r="E53" s="15">
        <v>46083</v>
      </c>
      <c r="F53" s="16">
        <v>8368829.6403161762</v>
      </c>
      <c r="G53" s="17">
        <v>6.1652999999999999E-2</v>
      </c>
      <c r="H53" s="18">
        <v>1.0001660912867825</v>
      </c>
      <c r="I53" s="18">
        <v>1.0304788161124747</v>
      </c>
      <c r="J53" s="16">
        <f t="shared" si="0"/>
        <v>8370219.6299999999</v>
      </c>
    </row>
    <row r="54" spans="2:10" x14ac:dyDescent="0.25">
      <c r="B54" s="13">
        <v>45351</v>
      </c>
      <c r="C54" s="13">
        <v>44987</v>
      </c>
      <c r="D54" s="14">
        <v>722</v>
      </c>
      <c r="E54" s="15">
        <v>46083</v>
      </c>
      <c r="F54" s="16">
        <v>3886656.821446829</v>
      </c>
      <c r="G54" s="17">
        <v>6.1652999999999999E-2</v>
      </c>
      <c r="H54" s="18">
        <v>1.0001660912867825</v>
      </c>
      <c r="I54" s="18">
        <v>1.0304788161124747</v>
      </c>
      <c r="J54" s="16">
        <f t="shared" si="0"/>
        <v>3887302.3612795849</v>
      </c>
    </row>
    <row r="55" spans="2:10" x14ac:dyDescent="0.25">
      <c r="B55" s="13">
        <v>45351</v>
      </c>
      <c r="C55" s="13">
        <v>44987</v>
      </c>
      <c r="D55" s="14">
        <v>722</v>
      </c>
      <c r="E55" s="15">
        <v>46083</v>
      </c>
      <c r="F55" s="16">
        <v>22595766.527100109</v>
      </c>
      <c r="G55" s="17">
        <v>6.1652999999999999E-2</v>
      </c>
      <c r="H55" s="18">
        <v>1.0001660912867825</v>
      </c>
      <c r="I55" s="18">
        <v>1.0304788161124747</v>
      </c>
      <c r="J55" s="16">
        <f t="shared" si="0"/>
        <v>22599519.48703843</v>
      </c>
    </row>
    <row r="56" spans="2:10" x14ac:dyDescent="0.25">
      <c r="B56" s="13">
        <v>45351</v>
      </c>
      <c r="C56" s="13">
        <v>44987</v>
      </c>
      <c r="D56" s="14">
        <v>722</v>
      </c>
      <c r="E56" s="15">
        <v>46083</v>
      </c>
      <c r="F56" s="16">
        <v>6166648.9894212559</v>
      </c>
      <c r="G56" s="17">
        <v>6.1652999999999999E-2</v>
      </c>
      <c r="H56" s="18">
        <v>1.0001660912867825</v>
      </c>
      <c r="I56" s="18">
        <v>1.0304788161124747</v>
      </c>
      <c r="J56" s="16">
        <f t="shared" si="0"/>
        <v>6167673.2160870442</v>
      </c>
    </row>
    <row r="57" spans="2:10" x14ac:dyDescent="0.25">
      <c r="B57" s="13">
        <v>45351</v>
      </c>
      <c r="C57" s="13">
        <v>44987</v>
      </c>
      <c r="D57" s="14">
        <v>722</v>
      </c>
      <c r="E57" s="15">
        <v>46083</v>
      </c>
      <c r="F57" s="16">
        <v>6718186.1885498315</v>
      </c>
      <c r="G57" s="17">
        <v>6.1652999999999999E-2</v>
      </c>
      <c r="H57" s="18">
        <v>1.0001660912867825</v>
      </c>
      <c r="I57" s="18">
        <v>1.0304788161124747</v>
      </c>
      <c r="J57" s="16">
        <f t="shared" si="0"/>
        <v>6719302.0207387321</v>
      </c>
    </row>
    <row r="58" spans="2:10" s="27" customFormat="1" x14ac:dyDescent="0.25">
      <c r="B58" s="28">
        <v>45376</v>
      </c>
      <c r="C58" s="28">
        <v>45376</v>
      </c>
      <c r="D58" s="29">
        <v>1080</v>
      </c>
      <c r="E58" s="30">
        <v>46471</v>
      </c>
      <c r="F58" s="16">
        <v>104840395.84</v>
      </c>
      <c r="G58" s="32">
        <v>8.7499999999999994E-2</v>
      </c>
      <c r="H58" s="33">
        <v>1</v>
      </c>
      <c r="I58" s="33">
        <v>1</v>
      </c>
      <c r="J58" s="16">
        <v>104840395.84</v>
      </c>
    </row>
    <row r="59" spans="2:10" s="27" customFormat="1" x14ac:dyDescent="0.25">
      <c r="B59" s="28">
        <v>45376</v>
      </c>
      <c r="C59" s="28">
        <v>45376</v>
      </c>
      <c r="D59" s="29">
        <v>1080</v>
      </c>
      <c r="E59" s="30">
        <v>46471</v>
      </c>
      <c r="F59" s="16">
        <v>23284458.739999998</v>
      </c>
      <c r="G59" s="32">
        <v>8.7499999999999994E-2</v>
      </c>
      <c r="H59" s="33">
        <v>1</v>
      </c>
      <c r="I59" s="33">
        <v>1</v>
      </c>
      <c r="J59" s="16">
        <v>23284458.739999998</v>
      </c>
    </row>
    <row r="60" spans="2:10" s="27" customFormat="1" x14ac:dyDescent="0.25">
      <c r="B60" s="28">
        <v>45379</v>
      </c>
      <c r="C60" s="28">
        <v>45376</v>
      </c>
      <c r="D60" s="29">
        <v>1077</v>
      </c>
      <c r="E60" s="30">
        <v>46471</v>
      </c>
      <c r="F60" s="16">
        <v>1229993.57</v>
      </c>
      <c r="G60" s="32">
        <v>8.7499999999999994E-2</v>
      </c>
      <c r="H60" s="33">
        <v>0.99998500000000001</v>
      </c>
      <c r="I60" s="33">
        <v>1.0007140000000001</v>
      </c>
      <c r="J60" s="16">
        <v>1229974.82</v>
      </c>
    </row>
    <row r="61" spans="2:10" s="27" customFormat="1" x14ac:dyDescent="0.25">
      <c r="B61" s="28">
        <v>45385</v>
      </c>
      <c r="C61" s="28">
        <v>45385</v>
      </c>
      <c r="D61" s="29">
        <v>2370</v>
      </c>
      <c r="E61" s="30">
        <v>47790</v>
      </c>
      <c r="F61" s="16">
        <v>4415243.4800000004</v>
      </c>
      <c r="G61" s="32">
        <v>8.4516248056275903E-2</v>
      </c>
      <c r="H61" s="33">
        <v>1</v>
      </c>
      <c r="I61" s="33">
        <v>1</v>
      </c>
      <c r="J61" s="16">
        <v>4415243.4800000004</v>
      </c>
    </row>
    <row r="62" spans="2:10" s="27" customFormat="1" x14ac:dyDescent="0.25">
      <c r="B62" s="28">
        <v>45385</v>
      </c>
      <c r="C62" s="28">
        <v>45385</v>
      </c>
      <c r="D62" s="29">
        <v>974</v>
      </c>
      <c r="E62" s="30">
        <v>46359</v>
      </c>
      <c r="F62" s="16">
        <v>1000000</v>
      </c>
      <c r="G62" s="32">
        <v>0.08</v>
      </c>
      <c r="H62" s="33">
        <v>1</v>
      </c>
      <c r="I62" s="33">
        <v>1</v>
      </c>
      <c r="J62" s="16">
        <v>1000000</v>
      </c>
    </row>
    <row r="63" spans="2:10" s="27" customFormat="1" x14ac:dyDescent="0.25">
      <c r="B63" s="28">
        <v>45385</v>
      </c>
      <c r="C63" s="28">
        <v>45376</v>
      </c>
      <c r="D63" s="29">
        <v>1072</v>
      </c>
      <c r="E63" s="30">
        <v>46471</v>
      </c>
      <c r="F63" s="16">
        <v>2604817.7825624505</v>
      </c>
      <c r="G63" s="32">
        <v>8.7499999999999994E-2</v>
      </c>
      <c r="H63" s="33">
        <v>0.99996047993716108</v>
      </c>
      <c r="I63" s="33">
        <v>1.0019049230509582</v>
      </c>
      <c r="J63" s="16">
        <v>2604714.84</v>
      </c>
    </row>
    <row r="64" spans="2:10" s="27" customFormat="1" x14ac:dyDescent="0.25">
      <c r="B64" s="28">
        <v>45385</v>
      </c>
      <c r="C64" s="28">
        <v>45376</v>
      </c>
      <c r="D64" s="29">
        <v>1072</v>
      </c>
      <c r="E64" s="30">
        <v>46471</v>
      </c>
      <c r="F64" s="16">
        <v>3036401.389002128</v>
      </c>
      <c r="G64" s="32">
        <v>8.7499999999999994E-2</v>
      </c>
      <c r="H64" s="33">
        <v>0.99996047986193048</v>
      </c>
      <c r="I64" s="33">
        <v>1.0019049230509582</v>
      </c>
      <c r="J64" s="16">
        <v>3036281.39</v>
      </c>
    </row>
    <row r="65" spans="2:10" s="27" customFormat="1" x14ac:dyDescent="0.25">
      <c r="B65" s="28">
        <v>45385</v>
      </c>
      <c r="C65" s="28">
        <v>45376</v>
      </c>
      <c r="D65" s="29">
        <v>1072</v>
      </c>
      <c r="E65" s="30">
        <v>46471</v>
      </c>
      <c r="F65" s="16">
        <v>405180.51230231614</v>
      </c>
      <c r="G65" s="32">
        <v>8.7499999999999994E-2</v>
      </c>
      <c r="H65" s="33">
        <v>0.99996047986193048</v>
      </c>
      <c r="I65" s="33">
        <v>1.0019049230509582</v>
      </c>
      <c r="J65" s="16">
        <v>405164.49999999994</v>
      </c>
    </row>
    <row r="66" spans="2:10" s="27" customFormat="1" x14ac:dyDescent="0.25">
      <c r="B66" s="28">
        <v>45385</v>
      </c>
      <c r="C66" s="28">
        <v>45385</v>
      </c>
      <c r="D66" s="29">
        <v>2586</v>
      </c>
      <c r="E66" s="30">
        <v>47971</v>
      </c>
      <c r="F66" s="16">
        <v>8061203.1699999999</v>
      </c>
      <c r="G66" s="32">
        <v>8.1618999999999997E-2</v>
      </c>
      <c r="H66" s="33">
        <v>1</v>
      </c>
      <c r="I66" s="33">
        <v>1</v>
      </c>
      <c r="J66" s="16">
        <v>8061203.1699999999</v>
      </c>
    </row>
    <row r="67" spans="2:10" s="27" customFormat="1" x14ac:dyDescent="0.25">
      <c r="B67" s="28">
        <v>45385</v>
      </c>
      <c r="C67" s="28">
        <v>45376</v>
      </c>
      <c r="D67" s="29">
        <v>1072</v>
      </c>
      <c r="E67" s="30">
        <v>46471</v>
      </c>
      <c r="F67" s="16">
        <v>1465335.39</v>
      </c>
      <c r="G67" s="32">
        <v>8.7499999999999994E-2</v>
      </c>
      <c r="H67" s="33">
        <v>0.99996039999999997</v>
      </c>
      <c r="I67" s="33">
        <v>1.001905</v>
      </c>
      <c r="J67" s="16">
        <v>1465277.4800000002</v>
      </c>
    </row>
    <row r="68" spans="2:10" s="27" customFormat="1" x14ac:dyDescent="0.25">
      <c r="B68" s="28">
        <v>45385</v>
      </c>
      <c r="C68" s="28">
        <v>45376</v>
      </c>
      <c r="D68" s="29">
        <v>1072</v>
      </c>
      <c r="E68" s="30">
        <v>46471</v>
      </c>
      <c r="F68" s="16">
        <v>1531193.9</v>
      </c>
      <c r="G68" s="32">
        <v>8.7499999999999994E-2</v>
      </c>
      <c r="H68" s="33">
        <v>0.99995999999999996</v>
      </c>
      <c r="I68" s="33">
        <v>1.001905</v>
      </c>
      <c r="J68" s="16">
        <v>1531133.39</v>
      </c>
    </row>
    <row r="69" spans="2:10" s="27" customFormat="1" x14ac:dyDescent="0.25">
      <c r="B69" s="28">
        <v>45385</v>
      </c>
      <c r="C69" s="28">
        <v>45376</v>
      </c>
      <c r="D69" s="29">
        <v>1072</v>
      </c>
      <c r="E69" s="30">
        <v>46471</v>
      </c>
      <c r="F69" s="16">
        <v>1525758.55</v>
      </c>
      <c r="G69" s="32">
        <v>8.7499999999999994E-2</v>
      </c>
      <c r="H69" s="33">
        <v>0.99995999999999996</v>
      </c>
      <c r="I69" s="33">
        <v>1.001905</v>
      </c>
      <c r="J69" s="16">
        <v>1525698.2499999972</v>
      </c>
    </row>
    <row r="70" spans="2:10" s="27" customFormat="1" x14ac:dyDescent="0.25">
      <c r="B70" s="28">
        <v>45385</v>
      </c>
      <c r="C70" s="28">
        <v>45376</v>
      </c>
      <c r="D70" s="29">
        <v>1072</v>
      </c>
      <c r="E70" s="30">
        <v>46471</v>
      </c>
      <c r="F70" s="16">
        <v>1348490.09</v>
      </c>
      <c r="G70" s="32">
        <v>8.7499999999999994E-2</v>
      </c>
      <c r="H70" s="33">
        <v>0.99995999999999996</v>
      </c>
      <c r="I70" s="33">
        <v>1.001905</v>
      </c>
      <c r="J70" s="16">
        <v>1348436.8</v>
      </c>
    </row>
    <row r="71" spans="2:10" s="27" customFormat="1" x14ac:dyDescent="0.25">
      <c r="B71" s="28">
        <v>45385</v>
      </c>
      <c r="C71" s="28">
        <v>45370</v>
      </c>
      <c r="D71" s="29">
        <v>1786</v>
      </c>
      <c r="E71" s="30">
        <v>47196</v>
      </c>
      <c r="F71" s="16">
        <v>150000000</v>
      </c>
      <c r="G71" s="32">
        <v>9.2499999999999999E-2</v>
      </c>
      <c r="H71" s="33">
        <v>0.99992539999999996</v>
      </c>
      <c r="I71" s="33">
        <v>1.0035229999999999</v>
      </c>
      <c r="J71" s="16">
        <v>149988822.53</v>
      </c>
    </row>
    <row r="72" spans="2:10" s="27" customFormat="1" x14ac:dyDescent="0.25">
      <c r="B72" s="28">
        <v>45387</v>
      </c>
      <c r="C72" s="28">
        <v>45376</v>
      </c>
      <c r="D72" s="29">
        <v>1070</v>
      </c>
      <c r="E72" s="30">
        <v>46471</v>
      </c>
      <c r="F72" s="16">
        <v>4868934.91</v>
      </c>
      <c r="G72" s="32">
        <v>8.7499999999999994E-2</v>
      </c>
      <c r="H72" s="33">
        <v>0.99995116431835096</v>
      </c>
      <c r="I72" s="33">
        <v>1.0023820000000001</v>
      </c>
      <c r="J72" s="16">
        <v>4868697.13</v>
      </c>
    </row>
    <row r="73" spans="2:10" s="27" customFormat="1" x14ac:dyDescent="0.25">
      <c r="B73" s="28">
        <v>45387</v>
      </c>
      <c r="C73" s="28">
        <v>45376</v>
      </c>
      <c r="D73" s="29">
        <v>1070</v>
      </c>
      <c r="E73" s="30">
        <v>46471</v>
      </c>
      <c r="F73" s="16">
        <v>150000000</v>
      </c>
      <c r="G73" s="32">
        <v>8.7499999999999994E-2</v>
      </c>
      <c r="H73" s="33">
        <v>0.99995116431835096</v>
      </c>
      <c r="I73" s="33">
        <v>1.0023820000000001</v>
      </c>
      <c r="J73" s="16">
        <v>149992674.75</v>
      </c>
    </row>
    <row r="74" spans="2:10" s="27" customFormat="1" x14ac:dyDescent="0.25">
      <c r="B74" s="28">
        <v>45387</v>
      </c>
      <c r="C74" s="28">
        <v>45370</v>
      </c>
      <c r="D74" s="29">
        <v>1784</v>
      </c>
      <c r="E74" s="30">
        <v>47196</v>
      </c>
      <c r="F74" s="16">
        <v>200000000</v>
      </c>
      <c r="G74" s="32">
        <v>9.2499999999999999E-2</v>
      </c>
      <c r="H74" s="33">
        <v>0.999915</v>
      </c>
      <c r="I74" s="33">
        <v>1.004027</v>
      </c>
      <c r="J74" s="16">
        <v>199983170.06</v>
      </c>
    </row>
    <row r="75" spans="2:10" s="27" customFormat="1" x14ac:dyDescent="0.25">
      <c r="B75" s="28">
        <v>45387</v>
      </c>
      <c r="C75" s="28">
        <v>45387</v>
      </c>
      <c r="D75" s="29">
        <v>1080</v>
      </c>
      <c r="E75" s="30">
        <v>46482</v>
      </c>
      <c r="F75" s="16">
        <v>40000000</v>
      </c>
      <c r="G75" s="32">
        <v>8.7499999999999994E-2</v>
      </c>
      <c r="H75" s="33">
        <v>1.0000000000000002</v>
      </c>
      <c r="I75" s="33">
        <v>1.0000000000000002</v>
      </c>
      <c r="J75" s="16">
        <v>40000000.000000007</v>
      </c>
    </row>
    <row r="76" spans="2:10" s="27" customFormat="1" x14ac:dyDescent="0.25">
      <c r="B76" s="28">
        <v>45387</v>
      </c>
      <c r="C76" s="28">
        <v>45387</v>
      </c>
      <c r="D76" s="29">
        <v>1080</v>
      </c>
      <c r="E76" s="30">
        <v>46482</v>
      </c>
      <c r="F76" s="16">
        <v>85039273.040000007</v>
      </c>
      <c r="G76" s="32">
        <v>8.7499999999999994E-2</v>
      </c>
      <c r="H76" s="33">
        <v>1.0000000000000002</v>
      </c>
      <c r="I76" s="33">
        <v>1.0000000000000002</v>
      </c>
      <c r="J76" s="16">
        <v>85039273.040000007</v>
      </c>
    </row>
    <row r="77" spans="2:10" s="27" customFormat="1" x14ac:dyDescent="0.25">
      <c r="B77" s="28">
        <v>45387</v>
      </c>
      <c r="C77" s="28">
        <v>45387</v>
      </c>
      <c r="D77" s="29">
        <v>1080</v>
      </c>
      <c r="E77" s="30">
        <v>46482</v>
      </c>
      <c r="F77" s="16">
        <v>85039273.040000007</v>
      </c>
      <c r="G77" s="32">
        <v>8.7499999999999994E-2</v>
      </c>
      <c r="H77" s="33">
        <v>1.0000000000000002</v>
      </c>
      <c r="I77" s="33">
        <v>1.0000000000000002</v>
      </c>
      <c r="J77" s="16">
        <v>85039273.040000007</v>
      </c>
    </row>
    <row r="78" spans="2:10" s="27" customFormat="1" x14ac:dyDescent="0.25">
      <c r="B78" s="28">
        <v>45387</v>
      </c>
      <c r="C78" s="28">
        <v>45376</v>
      </c>
      <c r="D78" s="29">
        <v>1070</v>
      </c>
      <c r="E78" s="30">
        <v>46471</v>
      </c>
      <c r="F78" s="16">
        <v>23344400.16</v>
      </c>
      <c r="G78" s="32">
        <v>8.7499999999999994E-2</v>
      </c>
      <c r="H78" s="33">
        <v>0.99995100000000003</v>
      </c>
      <c r="I78" s="33">
        <v>1.0023820000000001</v>
      </c>
      <c r="J78" s="16">
        <v>23343260.140000001</v>
      </c>
    </row>
    <row r="79" spans="2:10" s="27" customFormat="1" x14ac:dyDescent="0.25">
      <c r="B79" s="28">
        <v>45387</v>
      </c>
      <c r="C79" s="28">
        <v>45387</v>
      </c>
      <c r="D79" s="29">
        <v>1080</v>
      </c>
      <c r="E79" s="30">
        <v>46482</v>
      </c>
      <c r="F79" s="16">
        <v>19445990.18</v>
      </c>
      <c r="G79" s="32">
        <v>8.7499999999999994E-2</v>
      </c>
      <c r="H79" s="33">
        <v>1.0000000000000002</v>
      </c>
      <c r="I79" s="33">
        <v>1.0000000000000002</v>
      </c>
      <c r="J79" s="16">
        <v>19445990.18</v>
      </c>
    </row>
    <row r="80" spans="2:10" s="27" customFormat="1" x14ac:dyDescent="0.25">
      <c r="B80" s="28">
        <v>45397</v>
      </c>
      <c r="C80" s="28">
        <v>45387</v>
      </c>
      <c r="D80" s="29">
        <v>1070</v>
      </c>
      <c r="E80" s="30">
        <v>46482</v>
      </c>
      <c r="F80" s="16">
        <v>3594977.2189410701</v>
      </c>
      <c r="G80" s="32">
        <v>8.7499999999999994E-2</v>
      </c>
      <c r="H80" s="33">
        <v>0.99995116549274776</v>
      </c>
      <c r="I80" s="33">
        <v>1.0023817205332535</v>
      </c>
      <c r="J80" s="16">
        <v>3594801.66</v>
      </c>
    </row>
    <row r="81" spans="2:10" s="27" customFormat="1" x14ac:dyDescent="0.25">
      <c r="B81" s="28">
        <v>45397</v>
      </c>
      <c r="C81" s="28">
        <v>45397</v>
      </c>
      <c r="D81" s="29">
        <v>3330</v>
      </c>
      <c r="E81" s="30">
        <v>48775</v>
      </c>
      <c r="F81" s="16">
        <v>500000</v>
      </c>
      <c r="G81" s="32">
        <v>8.873691284767489E-2</v>
      </c>
      <c r="H81" s="33">
        <v>1</v>
      </c>
      <c r="I81" s="33">
        <v>1</v>
      </c>
      <c r="J81" s="16">
        <v>500000</v>
      </c>
    </row>
    <row r="82" spans="2:10" s="27" customFormat="1" x14ac:dyDescent="0.25">
      <c r="B82" s="28">
        <v>45397</v>
      </c>
      <c r="C82" s="28">
        <v>45387</v>
      </c>
      <c r="D82" s="29">
        <v>1070</v>
      </c>
      <c r="E82" s="30">
        <v>46482</v>
      </c>
      <c r="F82" s="16">
        <v>7773712.4699999997</v>
      </c>
      <c r="G82" s="32">
        <v>8.7499999999999994E-2</v>
      </c>
      <c r="H82" s="33">
        <v>0.99995116404269824</v>
      </c>
      <c r="I82" s="33">
        <v>1.0023817195952687</v>
      </c>
      <c r="J82" s="16">
        <v>7773332.8300000001</v>
      </c>
    </row>
    <row r="83" spans="2:10" s="27" customFormat="1" x14ac:dyDescent="0.25">
      <c r="B83" s="28">
        <v>45398</v>
      </c>
      <c r="C83" s="28">
        <v>45398</v>
      </c>
      <c r="D83" s="29">
        <v>1800</v>
      </c>
      <c r="E83" s="30">
        <v>47224</v>
      </c>
      <c r="F83" s="16">
        <v>110000000</v>
      </c>
      <c r="G83" s="32">
        <v>9.2499999999999999E-2</v>
      </c>
      <c r="H83" s="33">
        <v>1</v>
      </c>
      <c r="I83" s="33">
        <v>1</v>
      </c>
      <c r="J83" s="16">
        <v>110000000</v>
      </c>
    </row>
    <row r="84" spans="2:10" s="27" customFormat="1" x14ac:dyDescent="0.25">
      <c r="B84" s="28"/>
      <c r="C84" s="28"/>
      <c r="D84" s="29"/>
      <c r="E84" s="30"/>
      <c r="F84" s="16"/>
      <c r="G84" s="32"/>
      <c r="H84" s="33"/>
      <c r="I84" s="33"/>
      <c r="J84" s="16"/>
    </row>
    <row r="85" spans="2:10" s="27" customFormat="1" x14ac:dyDescent="0.25">
      <c r="B85" s="28"/>
      <c r="C85" s="28"/>
      <c r="D85" s="29"/>
      <c r="E85" s="30"/>
      <c r="F85" s="16"/>
      <c r="G85" s="32"/>
      <c r="H85" s="33"/>
      <c r="I85" s="33"/>
      <c r="J85" s="16"/>
    </row>
    <row r="86" spans="2:10" s="27" customFormat="1" x14ac:dyDescent="0.25">
      <c r="B86" s="28"/>
      <c r="C86" s="28"/>
      <c r="D86" s="29"/>
      <c r="E86" s="30"/>
      <c r="F86" s="16"/>
      <c r="G86" s="32"/>
      <c r="H86" s="33"/>
      <c r="I86" s="33"/>
      <c r="J86" s="16"/>
    </row>
    <row r="87" spans="2:10" s="27" customFormat="1" x14ac:dyDescent="0.25">
      <c r="B87" s="28"/>
      <c r="C87" s="28"/>
      <c r="D87" s="29"/>
      <c r="E87" s="30"/>
      <c r="F87" s="16"/>
      <c r="G87" s="32"/>
      <c r="H87" s="33"/>
      <c r="I87" s="33"/>
      <c r="J87" s="16"/>
    </row>
    <row r="88" spans="2:10" s="27" customFormat="1" x14ac:dyDescent="0.25">
      <c r="B88" s="28"/>
      <c r="C88" s="28"/>
      <c r="D88" s="29"/>
      <c r="E88" s="30"/>
      <c r="F88" s="16"/>
      <c r="G88" s="32"/>
      <c r="H88" s="33"/>
      <c r="I88" s="33"/>
      <c r="J88" s="16"/>
    </row>
    <row r="89" spans="2:10" s="27" customFormat="1" x14ac:dyDescent="0.25">
      <c r="B89" s="28"/>
      <c r="C89" s="28"/>
      <c r="D89" s="29"/>
      <c r="E89" s="30"/>
      <c r="F89" s="16"/>
      <c r="G89" s="32"/>
      <c r="H89" s="33"/>
      <c r="I89" s="33"/>
      <c r="J89" s="16"/>
    </row>
    <row r="90" spans="2:10" s="27" customFormat="1" x14ac:dyDescent="0.25">
      <c r="B90" s="28"/>
      <c r="C90" s="28"/>
      <c r="D90" s="29"/>
      <c r="E90" s="30"/>
      <c r="F90" s="16"/>
      <c r="G90" s="32"/>
      <c r="H90" s="33"/>
      <c r="I90" s="33"/>
      <c r="J90" s="16"/>
    </row>
    <row r="91" spans="2:10" s="27" customFormat="1" x14ac:dyDescent="0.25">
      <c r="B91" s="28"/>
      <c r="C91" s="28"/>
      <c r="D91" s="29"/>
      <c r="E91" s="30"/>
      <c r="F91" s="16"/>
      <c r="G91" s="32"/>
      <c r="H91" s="33"/>
      <c r="I91" s="33"/>
      <c r="J91" s="16"/>
    </row>
    <row r="92" spans="2:10" s="27" customFormat="1" x14ac:dyDescent="0.25">
      <c r="B92" s="28"/>
      <c r="C92" s="28"/>
      <c r="D92" s="29"/>
      <c r="E92" s="30"/>
      <c r="F92" s="16"/>
      <c r="G92" s="32"/>
      <c r="H92" s="33"/>
      <c r="I92" s="33"/>
      <c r="J92" s="16"/>
    </row>
    <row r="93" spans="2:10" s="27" customFormat="1" x14ac:dyDescent="0.25">
      <c r="B93" s="28"/>
      <c r="C93" s="28"/>
      <c r="D93" s="29"/>
      <c r="E93" s="30"/>
      <c r="F93" s="16"/>
      <c r="G93" s="32"/>
      <c r="H93" s="33"/>
      <c r="I93" s="33"/>
      <c r="J93" s="16"/>
    </row>
    <row r="94" spans="2:10" s="27" customFormat="1" x14ac:dyDescent="0.25">
      <c r="B94" s="28"/>
      <c r="C94" s="28"/>
      <c r="D94" s="29"/>
      <c r="E94" s="30"/>
      <c r="F94" s="16"/>
      <c r="G94" s="32"/>
      <c r="H94" s="33"/>
      <c r="I94" s="33"/>
      <c r="J94" s="16"/>
    </row>
  </sheetData>
  <autoFilter ref="B11:J57" xr:uid="{00000000-0001-0000-0000-000000000000}"/>
  <mergeCells count="1">
    <mergeCell ref="B1:J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7"/>
  <sheetViews>
    <sheetView showGridLines="0" zoomScale="70" zoomScaleNormal="70" workbookViewId="0"/>
  </sheetViews>
  <sheetFormatPr baseColWidth="10" defaultRowHeight="15.75" x14ac:dyDescent="0.25"/>
  <cols>
    <col min="1" max="1" width="11.42578125" style="2"/>
    <col min="2" max="2" width="28.7109375" style="2" customWidth="1"/>
    <col min="3" max="3" width="36" style="2" bestFit="1" customWidth="1"/>
    <col min="4" max="4" width="11.7109375" style="2" bestFit="1" customWidth="1"/>
    <col min="5" max="5" width="21.42578125" style="2" bestFit="1" customWidth="1"/>
    <col min="6" max="6" width="18.5703125" style="2" bestFit="1" customWidth="1"/>
    <col min="7" max="7" width="14.5703125" style="2" bestFit="1" customWidth="1"/>
    <col min="8" max="8" width="17" style="2" bestFit="1" customWidth="1"/>
    <col min="9" max="9" width="18.140625" style="2" bestFit="1" customWidth="1"/>
    <col min="10" max="10" width="16.5703125" style="2" bestFit="1" customWidth="1"/>
    <col min="11" max="16384" width="11.42578125" style="2"/>
  </cols>
  <sheetData>
    <row r="1" spans="2:11" s="1" customFormat="1" x14ac:dyDescent="0.25">
      <c r="B1" s="26" t="s">
        <v>0</v>
      </c>
      <c r="C1" s="26"/>
      <c r="D1" s="26"/>
      <c r="E1" s="26"/>
      <c r="F1" s="26"/>
      <c r="G1" s="26"/>
      <c r="H1" s="26"/>
      <c r="I1" s="26"/>
    </row>
    <row r="3" spans="2:11" ht="16.5" thickBot="1" x14ac:dyDescent="0.3"/>
    <row r="4" spans="2:11" x14ac:dyDescent="0.25">
      <c r="B4" s="3" t="s">
        <v>1</v>
      </c>
      <c r="C4" s="4" t="s">
        <v>2</v>
      </c>
    </row>
    <row r="5" spans="2:11" x14ac:dyDescent="0.25">
      <c r="B5" s="5" t="s">
        <v>3</v>
      </c>
      <c r="C5" s="6" t="s">
        <v>2</v>
      </c>
    </row>
    <row r="6" spans="2:11" x14ac:dyDescent="0.25">
      <c r="B6" s="5" t="s">
        <v>4</v>
      </c>
      <c r="C6" s="6" t="s">
        <v>17</v>
      </c>
    </row>
    <row r="7" spans="2:11" x14ac:dyDescent="0.25">
      <c r="B7" s="5" t="s">
        <v>5</v>
      </c>
      <c r="C7" s="7">
        <v>365</v>
      </c>
    </row>
    <row r="8" spans="2:11" ht="16.5" thickBot="1" x14ac:dyDescent="0.3">
      <c r="B8" s="8" t="s">
        <v>6</v>
      </c>
      <c r="C8" s="9">
        <v>360</v>
      </c>
    </row>
    <row r="11" spans="2:11" x14ac:dyDescent="0.25">
      <c r="B11" s="10" t="s">
        <v>7</v>
      </c>
      <c r="C11" s="10" t="s">
        <v>18</v>
      </c>
      <c r="D11" s="10" t="s">
        <v>8</v>
      </c>
      <c r="E11" s="11" t="s">
        <v>9</v>
      </c>
      <c r="F11" s="12" t="s">
        <v>10</v>
      </c>
      <c r="G11" s="10" t="s">
        <v>11</v>
      </c>
      <c r="H11" s="10" t="s">
        <v>19</v>
      </c>
      <c r="I11" s="10" t="s">
        <v>12</v>
      </c>
    </row>
    <row r="12" spans="2:11" x14ac:dyDescent="0.25">
      <c r="B12" s="13">
        <v>44239</v>
      </c>
      <c r="C12" s="13">
        <v>44239</v>
      </c>
      <c r="D12" s="14">
        <v>180</v>
      </c>
      <c r="E12" s="15">
        <v>44419</v>
      </c>
      <c r="F12" s="16">
        <v>589851.22</v>
      </c>
      <c r="G12" s="17">
        <v>2.3699999999999999E-2</v>
      </c>
      <c r="H12" s="18">
        <v>0.98828877798092607</v>
      </c>
      <c r="I12" s="16">
        <v>582943.34</v>
      </c>
    </row>
    <row r="13" spans="2:11" x14ac:dyDescent="0.25">
      <c r="B13" s="13">
        <v>44239</v>
      </c>
      <c r="C13" s="13">
        <v>44239</v>
      </c>
      <c r="D13" s="14">
        <v>270</v>
      </c>
      <c r="E13" s="15">
        <v>44509</v>
      </c>
      <c r="F13" s="16">
        <v>594835.38</v>
      </c>
      <c r="G13" s="17">
        <v>2.7199999999999998E-2</v>
      </c>
      <c r="H13" s="18">
        <v>0.98000784006272057</v>
      </c>
      <c r="I13" s="16">
        <v>582943.34</v>
      </c>
    </row>
    <row r="14" spans="2:11" x14ac:dyDescent="0.25">
      <c r="B14" s="13">
        <v>44245</v>
      </c>
      <c r="C14" s="13">
        <v>44245</v>
      </c>
      <c r="D14" s="14">
        <v>91</v>
      </c>
      <c r="E14" s="15">
        <v>44336</v>
      </c>
      <c r="F14" s="16">
        <v>53962559.079999998</v>
      </c>
      <c r="G14" s="17">
        <v>2.1000000000000001E-2</v>
      </c>
      <c r="H14" s="18">
        <v>0.99471969627891954</v>
      </c>
      <c r="I14" s="16">
        <v>53677620.380000003</v>
      </c>
    </row>
    <row r="15" spans="2:11" x14ac:dyDescent="0.25">
      <c r="B15" s="13">
        <v>44249</v>
      </c>
      <c r="C15" s="13">
        <v>44249</v>
      </c>
      <c r="D15" s="14">
        <v>63</v>
      </c>
      <c r="E15" s="15">
        <v>44312</v>
      </c>
      <c r="F15" s="16">
        <v>22073535</v>
      </c>
      <c r="G15" s="17">
        <v>1.9099999999999999E-2</v>
      </c>
      <c r="H15" s="18">
        <v>0.99666863508722092</v>
      </c>
      <c r="I15" s="16">
        <v>22000000</v>
      </c>
      <c r="K15" s="19"/>
    </row>
    <row r="16" spans="2:11" x14ac:dyDescent="0.25">
      <c r="B16" s="13">
        <v>44252</v>
      </c>
      <c r="C16" s="13">
        <v>44252</v>
      </c>
      <c r="D16" s="14">
        <v>35</v>
      </c>
      <c r="E16" s="15">
        <v>44287</v>
      </c>
      <c r="F16" s="16">
        <v>7011773.6100000003</v>
      </c>
      <c r="G16" s="17">
        <v>1.7299999999999999E-2</v>
      </c>
      <c r="H16" s="18">
        <v>0.99832087974254413</v>
      </c>
      <c r="I16" s="16">
        <v>7000000</v>
      </c>
    </row>
    <row r="17" spans="2:9" x14ac:dyDescent="0.25">
      <c r="B17" s="13">
        <v>44252</v>
      </c>
      <c r="C17" s="13">
        <v>44252</v>
      </c>
      <c r="D17" s="14">
        <v>35</v>
      </c>
      <c r="E17" s="15">
        <v>44287</v>
      </c>
      <c r="F17" s="16">
        <v>40067277.780000001</v>
      </c>
      <c r="G17" s="17">
        <v>1.7299999999999999E-2</v>
      </c>
      <c r="H17" s="18">
        <v>0.99832087974254413</v>
      </c>
      <c r="I17" s="16">
        <v>40000000</v>
      </c>
    </row>
    <row r="18" spans="2:9" x14ac:dyDescent="0.25">
      <c r="B18" s="13">
        <v>44252</v>
      </c>
      <c r="C18" s="13">
        <v>44252</v>
      </c>
      <c r="D18" s="14">
        <v>91</v>
      </c>
      <c r="E18" s="15">
        <v>44343</v>
      </c>
      <c r="F18" s="16">
        <v>171888388.84999999</v>
      </c>
      <c r="G18" s="17">
        <v>2.1000000000000001E-2</v>
      </c>
      <c r="H18" s="18">
        <v>0.99471969627891954</v>
      </c>
      <c r="I18" s="16">
        <v>170980765.94999999</v>
      </c>
    </row>
    <row r="19" spans="2:9" x14ac:dyDescent="0.25">
      <c r="B19" s="13">
        <v>44252</v>
      </c>
      <c r="C19" s="13">
        <v>44252</v>
      </c>
      <c r="D19" s="14">
        <v>15</v>
      </c>
      <c r="E19" s="15">
        <v>44267</v>
      </c>
      <c r="F19" s="16">
        <v>27526887.879999999</v>
      </c>
      <c r="G19" s="17">
        <v>8.5000000000000006E-3</v>
      </c>
      <c r="H19" s="18">
        <v>0.99964595872295225</v>
      </c>
      <c r="I19" s="16">
        <v>27517142.23</v>
      </c>
    </row>
    <row r="20" spans="2:9" x14ac:dyDescent="0.25">
      <c r="B20" s="13">
        <v>44252</v>
      </c>
      <c r="C20" s="13">
        <v>44252</v>
      </c>
      <c r="D20" s="14">
        <v>46</v>
      </c>
      <c r="E20" s="15">
        <v>44298</v>
      </c>
      <c r="F20" s="16">
        <v>25057500</v>
      </c>
      <c r="G20" s="17">
        <v>1.7999999999999999E-2</v>
      </c>
      <c r="H20" s="18">
        <v>0.99770527786091989</v>
      </c>
      <c r="I20" s="16">
        <v>25000000</v>
      </c>
    </row>
    <row r="21" spans="2:9" x14ac:dyDescent="0.25">
      <c r="B21" s="13">
        <v>44252</v>
      </c>
      <c r="C21" s="13">
        <v>44252</v>
      </c>
      <c r="D21" s="14">
        <v>76</v>
      </c>
      <c r="E21" s="15">
        <v>44328</v>
      </c>
      <c r="F21" s="16">
        <v>13954059.060000001</v>
      </c>
      <c r="G21" s="17">
        <v>1.95E-2</v>
      </c>
      <c r="H21" s="18">
        <v>0.99590021079887781</v>
      </c>
      <c r="I21" s="16">
        <v>13896850.359999999</v>
      </c>
    </row>
    <row r="22" spans="2:9" x14ac:dyDescent="0.25">
      <c r="B22" s="13">
        <v>44259</v>
      </c>
      <c r="C22" s="13">
        <v>44259</v>
      </c>
      <c r="D22" s="14">
        <v>35</v>
      </c>
      <c r="E22" s="15">
        <f t="shared" ref="E22:E33" si="0">C22+D22</f>
        <v>44294</v>
      </c>
      <c r="F22" s="16">
        <v>20033638.890000001</v>
      </c>
      <c r="G22" s="17">
        <v>1.7299999999999999E-2</v>
      </c>
      <c r="H22" s="18">
        <v>0.99832087973999994</v>
      </c>
      <c r="I22" s="16">
        <v>20000000</v>
      </c>
    </row>
    <row r="23" spans="2:9" x14ac:dyDescent="0.25">
      <c r="B23" s="13">
        <v>44263</v>
      </c>
      <c r="C23" s="13">
        <v>44263</v>
      </c>
      <c r="D23" s="14">
        <v>60</v>
      </c>
      <c r="E23" s="15">
        <f t="shared" si="0"/>
        <v>44323</v>
      </c>
      <c r="F23" s="16">
        <v>108342000</v>
      </c>
      <c r="G23" s="17">
        <v>1.9E-2</v>
      </c>
      <c r="H23" s="18">
        <f>I23/F23</f>
        <v>0.99684332945672038</v>
      </c>
      <c r="I23" s="20">
        <v>108000000</v>
      </c>
    </row>
    <row r="24" spans="2:9" x14ac:dyDescent="0.25">
      <c r="B24" s="13">
        <v>44266</v>
      </c>
      <c r="C24" s="13">
        <v>44266</v>
      </c>
      <c r="D24" s="14">
        <v>84</v>
      </c>
      <c r="E24" s="15">
        <f t="shared" si="0"/>
        <v>44350</v>
      </c>
      <c r="F24" s="16">
        <v>60382200</v>
      </c>
      <c r="G24" s="17">
        <v>2.7300000000000001E-2</v>
      </c>
      <c r="H24" s="18">
        <v>0.99367032006</v>
      </c>
      <c r="I24" s="16">
        <v>60000000</v>
      </c>
    </row>
    <row r="25" spans="2:9" x14ac:dyDescent="0.25">
      <c r="B25" s="13">
        <v>44266</v>
      </c>
      <c r="C25" s="13">
        <v>44266</v>
      </c>
      <c r="D25" s="14">
        <v>91</v>
      </c>
      <c r="E25" s="15">
        <f t="shared" si="0"/>
        <v>44357</v>
      </c>
      <c r="F25" s="16">
        <v>26616886.699999999</v>
      </c>
      <c r="G25" s="17">
        <v>2.1000000000000001E-2</v>
      </c>
      <c r="H25" s="18">
        <v>0.99471969628000001</v>
      </c>
      <c r="I25" s="16">
        <v>26476341.449999999</v>
      </c>
    </row>
    <row r="26" spans="2:9" x14ac:dyDescent="0.25">
      <c r="B26" s="13">
        <v>44266</v>
      </c>
      <c r="C26" s="13">
        <v>44266</v>
      </c>
      <c r="D26" s="14">
        <v>91</v>
      </c>
      <c r="E26" s="15">
        <f t="shared" si="0"/>
        <v>44357</v>
      </c>
      <c r="F26" s="16">
        <v>28627503.370000001</v>
      </c>
      <c r="G26" s="17">
        <v>2.1000000000000001E-2</v>
      </c>
      <c r="H26" s="18">
        <v>0.99471969628000001</v>
      </c>
      <c r="I26" s="16">
        <v>28476341.460000001</v>
      </c>
    </row>
    <row r="27" spans="2:9" x14ac:dyDescent="0.25">
      <c r="B27" s="13">
        <v>44270</v>
      </c>
      <c r="C27" s="13">
        <v>44270</v>
      </c>
      <c r="D27" s="14">
        <v>35</v>
      </c>
      <c r="E27" s="15">
        <f t="shared" si="0"/>
        <v>44305</v>
      </c>
      <c r="F27" s="16">
        <v>50084097.222222224</v>
      </c>
      <c r="G27" s="17">
        <v>1.7299999999999999E-2</v>
      </c>
      <c r="H27" s="18">
        <v>0.99832087974254413</v>
      </c>
      <c r="I27" s="16">
        <v>50000000</v>
      </c>
    </row>
    <row r="28" spans="2:9" x14ac:dyDescent="0.25">
      <c r="B28" s="13">
        <v>44272</v>
      </c>
      <c r="C28" s="13">
        <v>44272</v>
      </c>
      <c r="D28" s="14">
        <v>61</v>
      </c>
      <c r="E28" s="15">
        <f t="shared" si="0"/>
        <v>44333</v>
      </c>
      <c r="F28" s="16">
        <v>262847933.88999999</v>
      </c>
      <c r="G28" s="17">
        <v>1.9099999999999999E-2</v>
      </c>
      <c r="H28" s="18">
        <v>0.99677405152999998</v>
      </c>
      <c r="I28" s="16">
        <v>262000000</v>
      </c>
    </row>
    <row r="29" spans="2:9" x14ac:dyDescent="0.25">
      <c r="B29" s="13">
        <v>44273</v>
      </c>
      <c r="C29" s="13">
        <v>44273</v>
      </c>
      <c r="D29" s="14">
        <v>91</v>
      </c>
      <c r="E29" s="15">
        <f t="shared" si="0"/>
        <v>44364</v>
      </c>
      <c r="F29" s="16">
        <v>50265416.666666664</v>
      </c>
      <c r="G29" s="17">
        <v>2.1000000000000001E-2</v>
      </c>
      <c r="H29" s="18">
        <v>0.99471969627891943</v>
      </c>
      <c r="I29" s="16">
        <v>50000000</v>
      </c>
    </row>
    <row r="30" spans="2:9" x14ac:dyDescent="0.25">
      <c r="B30" s="13">
        <v>44273</v>
      </c>
      <c r="C30" s="13">
        <v>44273</v>
      </c>
      <c r="D30" s="14">
        <v>91</v>
      </c>
      <c r="E30" s="15">
        <f t="shared" si="0"/>
        <v>44364</v>
      </c>
      <c r="F30" s="16">
        <v>30159249.999999996</v>
      </c>
      <c r="G30" s="17">
        <v>2.1000000000000001E-2</v>
      </c>
      <c r="H30" s="18">
        <v>0.99471969627891954</v>
      </c>
      <c r="I30" s="16">
        <v>30000000</v>
      </c>
    </row>
    <row r="31" spans="2:9" x14ac:dyDescent="0.25">
      <c r="B31" s="13">
        <v>44278</v>
      </c>
      <c r="C31" s="13">
        <v>44278</v>
      </c>
      <c r="D31" s="14">
        <v>91</v>
      </c>
      <c r="E31" s="15">
        <f t="shared" si="0"/>
        <v>44369</v>
      </c>
      <c r="F31" s="16">
        <v>25127020.829999998</v>
      </c>
      <c r="G31" s="17">
        <v>2.01E-2</v>
      </c>
      <c r="H31" s="18">
        <v>0.99494485103999997</v>
      </c>
      <c r="I31" s="16">
        <v>25000000</v>
      </c>
    </row>
    <row r="32" spans="2:9" x14ac:dyDescent="0.25">
      <c r="B32" s="13">
        <v>44280</v>
      </c>
      <c r="C32" s="13">
        <v>44280</v>
      </c>
      <c r="D32" s="14">
        <v>91</v>
      </c>
      <c r="E32" s="15">
        <f t="shared" si="0"/>
        <v>44371</v>
      </c>
      <c r="F32" s="16">
        <v>20106166.666666664</v>
      </c>
      <c r="G32" s="17">
        <v>2.1000000000000001E-2</v>
      </c>
      <c r="H32" s="18">
        <v>0.99471969627891954</v>
      </c>
      <c r="I32" s="16">
        <v>20000000</v>
      </c>
    </row>
    <row r="33" spans="1:9" x14ac:dyDescent="0.25">
      <c r="B33" s="13">
        <v>44280</v>
      </c>
      <c r="C33" s="13">
        <v>44280</v>
      </c>
      <c r="D33" s="14">
        <v>91</v>
      </c>
      <c r="E33" s="15">
        <f t="shared" si="0"/>
        <v>44371</v>
      </c>
      <c r="F33" s="16">
        <v>30159249.999999996</v>
      </c>
      <c r="G33" s="17">
        <v>2.1000000000000001E-2</v>
      </c>
      <c r="H33" s="18">
        <v>0.99471969627891954</v>
      </c>
      <c r="I33" s="16">
        <v>30000000</v>
      </c>
    </row>
    <row r="34" spans="1:9" x14ac:dyDescent="0.25">
      <c r="B34" s="13">
        <v>44281</v>
      </c>
      <c r="C34" s="13">
        <v>44281</v>
      </c>
      <c r="D34" s="14">
        <v>63</v>
      </c>
      <c r="E34" s="15">
        <v>44344</v>
      </c>
      <c r="F34" s="16">
        <v>2006685</v>
      </c>
      <c r="G34" s="17">
        <v>1.9099999999999999E-2</v>
      </c>
      <c r="H34" s="18">
        <v>0.99666863508722092</v>
      </c>
      <c r="I34" s="16">
        <v>2000000</v>
      </c>
    </row>
    <row r="35" spans="1:9" x14ac:dyDescent="0.25">
      <c r="B35" s="13">
        <v>44284</v>
      </c>
      <c r="C35" s="13">
        <v>44284</v>
      </c>
      <c r="D35" s="14">
        <v>91</v>
      </c>
      <c r="E35" s="15">
        <v>44375</v>
      </c>
      <c r="F35" s="16">
        <v>6985174.4299999997</v>
      </c>
      <c r="G35" s="17">
        <v>2.01E-2</v>
      </c>
      <c r="H35" s="18">
        <v>0.9949448510360277</v>
      </c>
      <c r="I35" s="16">
        <v>6949863.3300000001</v>
      </c>
    </row>
    <row r="36" spans="1:9" x14ac:dyDescent="0.25">
      <c r="B36" s="13">
        <v>44287</v>
      </c>
      <c r="C36" s="13">
        <v>44287</v>
      </c>
      <c r="D36" s="14">
        <v>35</v>
      </c>
      <c r="E36" s="15">
        <v>44322</v>
      </c>
      <c r="F36" s="16">
        <v>40067277.780000001</v>
      </c>
      <c r="G36" s="17">
        <v>1.7299999999999999E-2</v>
      </c>
      <c r="H36" s="18">
        <v>0.99832087974254413</v>
      </c>
      <c r="I36" s="16">
        <v>40000000</v>
      </c>
    </row>
    <row r="37" spans="1:9" x14ac:dyDescent="0.25">
      <c r="B37" s="13">
        <v>44287</v>
      </c>
      <c r="C37" s="13">
        <v>44287</v>
      </c>
      <c r="D37" s="14">
        <v>84</v>
      </c>
      <c r="E37" s="15">
        <v>44371</v>
      </c>
      <c r="F37" s="16">
        <v>34719765</v>
      </c>
      <c r="G37" s="17">
        <v>2.7300000000000001E-2</v>
      </c>
      <c r="H37" s="18">
        <v>0.99367032006121014</v>
      </c>
      <c r="I37" s="16">
        <v>34500000</v>
      </c>
    </row>
    <row r="38" spans="1:9" x14ac:dyDescent="0.25">
      <c r="B38" s="13">
        <v>44287</v>
      </c>
      <c r="C38" s="13">
        <v>44287</v>
      </c>
      <c r="D38" s="14">
        <v>35</v>
      </c>
      <c r="E38" s="15">
        <v>44322</v>
      </c>
      <c r="F38" s="16">
        <v>7011773.6100000003</v>
      </c>
      <c r="G38" s="17">
        <v>1.7299999999999999E-2</v>
      </c>
      <c r="H38" s="18">
        <v>0.99832087974254413</v>
      </c>
      <c r="I38" s="16">
        <v>7000000</v>
      </c>
    </row>
    <row r="39" spans="1:9" x14ac:dyDescent="0.25">
      <c r="A39" s="21" t="s">
        <v>20</v>
      </c>
      <c r="B39" s="13">
        <v>44291</v>
      </c>
      <c r="C39" s="13">
        <v>44291</v>
      </c>
      <c r="D39" s="14">
        <v>359</v>
      </c>
      <c r="E39" s="15">
        <v>44650</v>
      </c>
      <c r="F39" s="16">
        <v>1331543.8400000001</v>
      </c>
      <c r="G39" s="22">
        <v>0.03</v>
      </c>
      <c r="H39" s="18">
        <v>0.97095234242252615</v>
      </c>
      <c r="I39" s="16">
        <v>1292865.6100000001</v>
      </c>
    </row>
    <row r="40" spans="1:9" x14ac:dyDescent="0.25">
      <c r="A40" s="21" t="s">
        <v>20</v>
      </c>
      <c r="B40" s="13">
        <v>44291</v>
      </c>
      <c r="C40" s="13">
        <v>44291</v>
      </c>
      <c r="D40" s="14">
        <v>359</v>
      </c>
      <c r="E40" s="15">
        <v>44650</v>
      </c>
      <c r="F40" s="16">
        <v>1058115.21</v>
      </c>
      <c r="G40" s="22">
        <v>0.03</v>
      </c>
      <c r="H40" s="18">
        <v>0.97095234242252615</v>
      </c>
      <c r="I40" s="16">
        <v>1027379.44</v>
      </c>
    </row>
    <row r="41" spans="1:9" x14ac:dyDescent="0.25">
      <c r="A41" s="21" t="s">
        <v>20</v>
      </c>
      <c r="B41" s="13">
        <v>44291</v>
      </c>
      <c r="C41" s="13">
        <v>44291</v>
      </c>
      <c r="D41" s="14">
        <v>359</v>
      </c>
      <c r="E41" s="15">
        <v>44650</v>
      </c>
      <c r="F41" s="16">
        <v>269593.15999999997</v>
      </c>
      <c r="G41" s="22">
        <v>0.03</v>
      </c>
      <c r="H41" s="18">
        <v>0.97095234242252615</v>
      </c>
      <c r="I41" s="16">
        <v>261762.11</v>
      </c>
    </row>
    <row r="42" spans="1:9" x14ac:dyDescent="0.25">
      <c r="A42" s="21" t="s">
        <v>20</v>
      </c>
      <c r="B42" s="13">
        <v>44291</v>
      </c>
      <c r="C42" s="13">
        <v>44291</v>
      </c>
      <c r="D42" s="14">
        <v>359</v>
      </c>
      <c r="E42" s="15">
        <v>44650</v>
      </c>
      <c r="F42" s="16">
        <v>69379.53</v>
      </c>
      <c r="G42" s="22">
        <v>0.03</v>
      </c>
      <c r="H42" s="18">
        <v>0.97095234242252615</v>
      </c>
      <c r="I42" s="16">
        <v>67364.22</v>
      </c>
    </row>
    <row r="43" spans="1:9" x14ac:dyDescent="0.25">
      <c r="A43" s="21" t="s">
        <v>20</v>
      </c>
      <c r="B43" s="13">
        <v>44291</v>
      </c>
      <c r="C43" s="13">
        <v>44291</v>
      </c>
      <c r="D43" s="14">
        <v>359</v>
      </c>
      <c r="E43" s="15">
        <v>44650</v>
      </c>
      <c r="F43" s="16">
        <v>1501698.79</v>
      </c>
      <c r="G43" s="22">
        <v>0.03</v>
      </c>
      <c r="H43" s="18">
        <v>0.97095234242252615</v>
      </c>
      <c r="I43" s="16">
        <v>1458077.96</v>
      </c>
    </row>
    <row r="44" spans="1:9" x14ac:dyDescent="0.25">
      <c r="A44" s="21" t="s">
        <v>20</v>
      </c>
      <c r="B44" s="13">
        <v>44291</v>
      </c>
      <c r="C44" s="13">
        <v>44291</v>
      </c>
      <c r="D44" s="14">
        <v>359</v>
      </c>
      <c r="E44" s="15">
        <v>44650</v>
      </c>
      <c r="F44" s="16">
        <v>248952.94</v>
      </c>
      <c r="G44" s="22">
        <v>0.03</v>
      </c>
      <c r="H44" s="18">
        <v>0.97095234242252615</v>
      </c>
      <c r="I44" s="16">
        <v>241721.44</v>
      </c>
    </row>
    <row r="45" spans="1:9" x14ac:dyDescent="0.25">
      <c r="A45" s="21" t="s">
        <v>20</v>
      </c>
      <c r="B45" s="13">
        <v>44291</v>
      </c>
      <c r="C45" s="13">
        <v>44291</v>
      </c>
      <c r="D45" s="14">
        <v>359</v>
      </c>
      <c r="E45" s="15">
        <v>44650</v>
      </c>
      <c r="F45" s="16">
        <v>116208.15</v>
      </c>
      <c r="G45" s="22">
        <v>0.03</v>
      </c>
      <c r="H45" s="18">
        <v>0.97095234242252615</v>
      </c>
      <c r="I45" s="16">
        <v>112832.58</v>
      </c>
    </row>
    <row r="46" spans="1:9" x14ac:dyDescent="0.25">
      <c r="A46" s="21" t="s">
        <v>20</v>
      </c>
      <c r="B46" s="13">
        <v>44291</v>
      </c>
      <c r="C46" s="13">
        <v>44291</v>
      </c>
      <c r="D46" s="14">
        <v>359</v>
      </c>
      <c r="E46" s="15">
        <v>44650</v>
      </c>
      <c r="F46" s="16">
        <v>189726.15</v>
      </c>
      <c r="G46" s="22">
        <v>0.03</v>
      </c>
      <c r="H46" s="18">
        <v>0.97095234242252615</v>
      </c>
      <c r="I46" s="16">
        <v>184215.05</v>
      </c>
    </row>
    <row r="47" spans="1:9" x14ac:dyDescent="0.25">
      <c r="A47" s="21" t="s">
        <v>20</v>
      </c>
      <c r="B47" s="13">
        <v>44291</v>
      </c>
      <c r="C47" s="13">
        <v>44291</v>
      </c>
      <c r="D47" s="14">
        <v>359</v>
      </c>
      <c r="E47" s="15">
        <v>44650</v>
      </c>
      <c r="F47" s="16">
        <v>250331.47</v>
      </c>
      <c r="G47" s="22">
        <v>0.03</v>
      </c>
      <c r="H47" s="18">
        <v>0.97095234242252615</v>
      </c>
      <c r="I47" s="16">
        <v>243059.93</v>
      </c>
    </row>
    <row r="48" spans="1:9" x14ac:dyDescent="0.25">
      <c r="A48" s="21" t="s">
        <v>20</v>
      </c>
      <c r="B48" s="13">
        <v>44291</v>
      </c>
      <c r="C48" s="13">
        <v>44291</v>
      </c>
      <c r="D48" s="14">
        <v>359</v>
      </c>
      <c r="E48" s="15">
        <v>44650</v>
      </c>
      <c r="F48" s="16">
        <v>325361.24</v>
      </c>
      <c r="G48" s="22">
        <v>0.03</v>
      </c>
      <c r="H48" s="18">
        <v>0.97095234242252615</v>
      </c>
      <c r="I48" s="16">
        <v>315910.26</v>
      </c>
    </row>
    <row r="49" spans="1:9" x14ac:dyDescent="0.25">
      <c r="A49" s="21"/>
      <c r="B49" s="13">
        <v>44294</v>
      </c>
      <c r="C49" s="13">
        <v>44294</v>
      </c>
      <c r="D49" s="14">
        <v>35</v>
      </c>
      <c r="E49" s="15">
        <v>44329</v>
      </c>
      <c r="F49" s="16">
        <v>20033638.890000001</v>
      </c>
      <c r="G49" s="22">
        <v>1.7299999999999999E-2</v>
      </c>
      <c r="H49" s="18">
        <v>0.99832087974254413</v>
      </c>
      <c r="I49" s="16">
        <v>20000000</v>
      </c>
    </row>
    <row r="50" spans="1:9" x14ac:dyDescent="0.25">
      <c r="A50" s="21"/>
      <c r="B50" s="13">
        <v>44294</v>
      </c>
      <c r="C50" s="13">
        <v>44294</v>
      </c>
      <c r="D50" s="14">
        <v>91</v>
      </c>
      <c r="E50" s="15">
        <v>44385</v>
      </c>
      <c r="F50" s="16">
        <v>40212333.329999998</v>
      </c>
      <c r="G50" s="22">
        <v>2.1000000000000001E-2</v>
      </c>
      <c r="H50" s="18">
        <v>0.99471969627891954</v>
      </c>
      <c r="I50" s="16">
        <v>40000000</v>
      </c>
    </row>
    <row r="51" spans="1:9" x14ac:dyDescent="0.25">
      <c r="A51" s="21" t="s">
        <v>20</v>
      </c>
      <c r="B51" s="13">
        <v>44298</v>
      </c>
      <c r="C51" s="13">
        <v>44298</v>
      </c>
      <c r="D51" s="14">
        <v>359</v>
      </c>
      <c r="E51" s="15">
        <v>44657</v>
      </c>
      <c r="F51" s="16">
        <v>99098.17</v>
      </c>
      <c r="G51" s="22">
        <v>0.03</v>
      </c>
      <c r="H51" s="18">
        <v>0.97095234242252615</v>
      </c>
      <c r="I51" s="16">
        <v>96219.6</v>
      </c>
    </row>
    <row r="52" spans="1:9" x14ac:dyDescent="0.25">
      <c r="A52" s="21" t="s">
        <v>20</v>
      </c>
      <c r="B52" s="13">
        <v>44298</v>
      </c>
      <c r="C52" s="13">
        <v>44298</v>
      </c>
      <c r="D52" s="14">
        <v>359</v>
      </c>
      <c r="E52" s="15">
        <v>44657</v>
      </c>
      <c r="F52" s="16">
        <v>1256032.8600000001</v>
      </c>
      <c r="G52" s="22">
        <v>0.03</v>
      </c>
      <c r="H52" s="18">
        <v>0.97095234242252615</v>
      </c>
      <c r="I52" s="16">
        <v>1219548.05</v>
      </c>
    </row>
    <row r="53" spans="1:9" x14ac:dyDescent="0.25">
      <c r="A53" s="21" t="s">
        <v>20</v>
      </c>
      <c r="B53" s="13">
        <v>44298</v>
      </c>
      <c r="C53" s="13">
        <v>44298</v>
      </c>
      <c r="D53" s="14">
        <v>359</v>
      </c>
      <c r="E53" s="15">
        <v>44657</v>
      </c>
      <c r="F53" s="16">
        <v>330347.31</v>
      </c>
      <c r="G53" s="22">
        <v>0.03</v>
      </c>
      <c r="H53" s="18">
        <v>0.97095234242252615</v>
      </c>
      <c r="I53" s="16">
        <v>320751.49</v>
      </c>
    </row>
    <row r="54" spans="1:9" x14ac:dyDescent="0.25">
      <c r="A54" s="21"/>
      <c r="B54" s="13">
        <v>44305</v>
      </c>
      <c r="C54" s="13">
        <v>44305</v>
      </c>
      <c r="D54" s="14">
        <v>36</v>
      </c>
      <c r="E54" s="15">
        <v>44341</v>
      </c>
      <c r="F54" s="16">
        <v>50086500</v>
      </c>
      <c r="G54" s="22">
        <v>1.7299999999999999E-2</v>
      </c>
      <c r="H54" s="18">
        <v>0.99827298773122497</v>
      </c>
      <c r="I54" s="16">
        <v>50000000</v>
      </c>
    </row>
    <row r="55" spans="1:9" x14ac:dyDescent="0.25">
      <c r="A55" s="21"/>
      <c r="B55" s="13">
        <v>44308</v>
      </c>
      <c r="C55" s="13">
        <v>44308</v>
      </c>
      <c r="D55" s="14">
        <v>84</v>
      </c>
      <c r="E55" s="15">
        <v>44392</v>
      </c>
      <c r="F55" s="16">
        <v>28167906.670000002</v>
      </c>
      <c r="G55" s="22">
        <v>2.5700000000000001E-2</v>
      </c>
      <c r="H55" s="18">
        <v>0.99403907898965871</v>
      </c>
      <c r="I55" s="16">
        <v>28000000</v>
      </c>
    </row>
    <row r="56" spans="1:9" x14ac:dyDescent="0.25">
      <c r="A56" s="21"/>
      <c r="B56" s="13">
        <v>44312</v>
      </c>
      <c r="C56" s="13">
        <v>44312</v>
      </c>
      <c r="D56" s="14">
        <v>91</v>
      </c>
      <c r="E56" s="15">
        <v>44403</v>
      </c>
      <c r="F56" s="16">
        <v>70355658.329999998</v>
      </c>
      <c r="G56" s="22">
        <v>2.01E-2</v>
      </c>
      <c r="H56" s="18">
        <v>0.9949448510360277</v>
      </c>
      <c r="I56" s="16">
        <v>70000000</v>
      </c>
    </row>
    <row r="57" spans="1:9" x14ac:dyDescent="0.25">
      <c r="A57" s="21"/>
      <c r="B57" s="13">
        <v>44312</v>
      </c>
      <c r="C57" s="13">
        <v>44312</v>
      </c>
      <c r="D57" s="14">
        <v>63</v>
      </c>
      <c r="E57" s="15">
        <v>44375</v>
      </c>
      <c r="F57" s="16">
        <v>22073535</v>
      </c>
      <c r="G57" s="22">
        <v>1.9099999999999999E-2</v>
      </c>
      <c r="H57" s="18">
        <v>0.99666863508722092</v>
      </c>
      <c r="I57" s="16">
        <v>22000000</v>
      </c>
    </row>
    <row r="58" spans="1:9" x14ac:dyDescent="0.25">
      <c r="A58" s="21"/>
      <c r="B58" s="13">
        <v>44322</v>
      </c>
      <c r="C58" s="13">
        <v>44322</v>
      </c>
      <c r="D58" s="14">
        <v>35</v>
      </c>
      <c r="E58" s="15">
        <v>44357</v>
      </c>
      <c r="F58" s="16">
        <v>40067277.780000001</v>
      </c>
      <c r="G58" s="22">
        <v>1.7299999999999999E-2</v>
      </c>
      <c r="H58" s="18">
        <v>0.99832087974254413</v>
      </c>
      <c r="I58" s="16">
        <v>40000000</v>
      </c>
    </row>
    <row r="59" spans="1:9" x14ac:dyDescent="0.25">
      <c r="A59" s="21"/>
      <c r="B59" s="13">
        <v>44326</v>
      </c>
      <c r="C59" s="13">
        <v>44326</v>
      </c>
      <c r="D59" s="14">
        <v>60</v>
      </c>
      <c r="E59" s="15">
        <v>44386</v>
      </c>
      <c r="F59" s="16">
        <v>108342000</v>
      </c>
      <c r="G59" s="22">
        <v>1.9E-2</v>
      </c>
      <c r="H59" s="18">
        <v>0.99684332945672027</v>
      </c>
      <c r="I59" s="16">
        <v>108000000</v>
      </c>
    </row>
    <row r="60" spans="1:9" x14ac:dyDescent="0.25">
      <c r="A60" s="21"/>
      <c r="B60" s="13">
        <v>44329</v>
      </c>
      <c r="C60" s="13">
        <v>44329</v>
      </c>
      <c r="D60" s="14">
        <v>35</v>
      </c>
      <c r="E60" s="15">
        <v>44364</v>
      </c>
      <c r="F60" s="16">
        <v>20033638.890000001</v>
      </c>
      <c r="G60" s="22">
        <v>1.7299999999999999E-2</v>
      </c>
      <c r="H60" s="18">
        <v>0.99832087974254413</v>
      </c>
      <c r="I60" s="16">
        <v>20000000</v>
      </c>
    </row>
    <row r="61" spans="1:9" x14ac:dyDescent="0.25">
      <c r="A61" s="21"/>
      <c r="B61" s="13">
        <v>44333</v>
      </c>
      <c r="C61" s="13">
        <v>44333</v>
      </c>
      <c r="D61" s="14">
        <v>60</v>
      </c>
      <c r="E61" s="15">
        <v>44393</v>
      </c>
      <c r="F61" s="16">
        <v>262829666.66999999</v>
      </c>
      <c r="G61" s="22">
        <v>1.9E-2</v>
      </c>
      <c r="H61" s="18">
        <v>0.99684332945672027</v>
      </c>
      <c r="I61" s="16">
        <v>262000000</v>
      </c>
    </row>
    <row r="62" spans="1:9" x14ac:dyDescent="0.25">
      <c r="A62" s="21"/>
      <c r="B62" s="13">
        <v>44341</v>
      </c>
      <c r="C62" s="13">
        <v>44341</v>
      </c>
      <c r="D62" s="14">
        <v>35</v>
      </c>
      <c r="E62" s="15">
        <v>44376</v>
      </c>
      <c r="F62" s="16">
        <v>50084097.219999999</v>
      </c>
      <c r="G62" s="22">
        <v>1.7299999999999999E-2</v>
      </c>
      <c r="H62" s="18">
        <v>0.99832087974254413</v>
      </c>
      <c r="I62" s="16">
        <v>50000000</v>
      </c>
    </row>
    <row r="63" spans="1:9" x14ac:dyDescent="0.25">
      <c r="A63" s="21"/>
      <c r="B63" s="13">
        <v>44343</v>
      </c>
      <c r="C63" s="13">
        <v>44343</v>
      </c>
      <c r="D63" s="14">
        <v>182</v>
      </c>
      <c r="E63" s="15">
        <v>44525</v>
      </c>
      <c r="F63" s="16">
        <v>94540845.829999998</v>
      </c>
      <c r="G63" s="22">
        <v>2.3699999999999999E-2</v>
      </c>
      <c r="H63" s="18">
        <v>0.98816019394290755</v>
      </c>
      <c r="I63" s="16">
        <v>93421500.549999997</v>
      </c>
    </row>
    <row r="64" spans="1:9" x14ac:dyDescent="0.25">
      <c r="A64" s="21"/>
      <c r="B64" s="13">
        <v>44343</v>
      </c>
      <c r="C64" s="13">
        <v>44343</v>
      </c>
      <c r="D64" s="14">
        <v>91</v>
      </c>
      <c r="E64" s="15">
        <v>44434</v>
      </c>
      <c r="F64" s="16">
        <v>171888388.84999999</v>
      </c>
      <c r="G64" s="22">
        <v>2.1000000000000001E-2</v>
      </c>
      <c r="H64" s="18">
        <v>0.99471969627891954</v>
      </c>
      <c r="I64" s="16">
        <v>170980765.94999999</v>
      </c>
    </row>
    <row r="65" spans="1:9" x14ac:dyDescent="0.25">
      <c r="A65" s="21"/>
      <c r="B65" s="13">
        <v>44344</v>
      </c>
      <c r="C65" s="13">
        <v>44344</v>
      </c>
      <c r="D65" s="14">
        <v>63</v>
      </c>
      <c r="E65" s="15">
        <v>44407</v>
      </c>
      <c r="F65" s="16">
        <v>2006685</v>
      </c>
      <c r="G65" s="22">
        <v>1.9099999999999999E-2</v>
      </c>
      <c r="H65" s="18">
        <v>0.99666863508722092</v>
      </c>
      <c r="I65" s="16">
        <v>2000000</v>
      </c>
    </row>
    <row r="66" spans="1:9" x14ac:dyDescent="0.25">
      <c r="A66" s="21"/>
      <c r="B66" s="13">
        <v>44350</v>
      </c>
      <c r="C66" s="13">
        <v>44350</v>
      </c>
      <c r="D66" s="14">
        <v>84</v>
      </c>
      <c r="E66" s="15">
        <v>44434</v>
      </c>
      <c r="F66" s="16">
        <v>60382200</v>
      </c>
      <c r="G66" s="22">
        <v>2.7300000000000001E-2</v>
      </c>
      <c r="H66" s="18">
        <v>0.99367032006121014</v>
      </c>
      <c r="I66" s="16">
        <v>60000000</v>
      </c>
    </row>
    <row r="67" spans="1:9" x14ac:dyDescent="0.25">
      <c r="B67" s="13">
        <v>44357</v>
      </c>
      <c r="C67" s="13">
        <v>44357</v>
      </c>
      <c r="D67" s="14">
        <v>35</v>
      </c>
      <c r="E67" s="15">
        <v>44392</v>
      </c>
      <c r="F67" s="16">
        <v>40067277.780000001</v>
      </c>
      <c r="G67" s="22">
        <v>1.7299999999999999E-2</v>
      </c>
      <c r="H67" s="18">
        <v>0.99832087974254413</v>
      </c>
      <c r="I67" s="16">
        <v>40000000</v>
      </c>
    </row>
    <row r="68" spans="1:9" x14ac:dyDescent="0.25">
      <c r="B68" s="13">
        <v>44357</v>
      </c>
      <c r="C68" s="13">
        <v>44357</v>
      </c>
      <c r="D68" s="14">
        <v>91</v>
      </c>
      <c r="E68" s="15">
        <v>44448</v>
      </c>
      <c r="F68" s="16">
        <v>26616886.699999999</v>
      </c>
      <c r="G68" s="22">
        <v>2.1000000000000001E-2</v>
      </c>
      <c r="H68" s="18">
        <v>0.99471969627891954</v>
      </c>
      <c r="I68" s="16">
        <v>26476341.449999999</v>
      </c>
    </row>
    <row r="69" spans="1:9" x14ac:dyDescent="0.25">
      <c r="B69" s="13">
        <v>44357</v>
      </c>
      <c r="C69" s="13">
        <v>44357</v>
      </c>
      <c r="D69" s="14">
        <v>91</v>
      </c>
      <c r="E69" s="15">
        <v>44448</v>
      </c>
      <c r="F69" s="16">
        <v>28627503.370000001</v>
      </c>
      <c r="G69" s="22">
        <v>2.1000000000000001E-2</v>
      </c>
      <c r="H69" s="18">
        <v>0.99471969627891954</v>
      </c>
      <c r="I69" s="16">
        <v>28476341.460000001</v>
      </c>
    </row>
    <row r="70" spans="1:9" x14ac:dyDescent="0.25">
      <c r="B70" s="13">
        <v>44364</v>
      </c>
      <c r="C70" s="13">
        <v>44364</v>
      </c>
      <c r="D70" s="14">
        <v>35</v>
      </c>
      <c r="E70" s="15">
        <v>44399</v>
      </c>
      <c r="F70" s="16">
        <v>20033638.890000001</v>
      </c>
      <c r="G70" s="22">
        <v>1.7299999999999999E-2</v>
      </c>
      <c r="H70" s="18">
        <v>0.99832087974254413</v>
      </c>
      <c r="I70" s="16">
        <v>20000000</v>
      </c>
    </row>
    <row r="71" spans="1:9" x14ac:dyDescent="0.25">
      <c r="B71" s="13">
        <v>44364</v>
      </c>
      <c r="C71" s="13">
        <v>44364</v>
      </c>
      <c r="D71" s="14">
        <v>91</v>
      </c>
      <c r="E71" s="15">
        <v>44455</v>
      </c>
      <c r="F71" s="16">
        <v>50265416.670000002</v>
      </c>
      <c r="G71" s="22">
        <v>2.1000000000000001E-2</v>
      </c>
      <c r="H71" s="18">
        <v>0.99471969627891954</v>
      </c>
      <c r="I71" s="16">
        <v>50000000</v>
      </c>
    </row>
    <row r="72" spans="1:9" x14ac:dyDescent="0.25">
      <c r="B72" s="13">
        <v>44369</v>
      </c>
      <c r="C72" s="13">
        <v>44369</v>
      </c>
      <c r="D72" s="14">
        <v>91</v>
      </c>
      <c r="E72" s="15">
        <v>44460</v>
      </c>
      <c r="F72" s="16">
        <v>25127020.829999998</v>
      </c>
      <c r="G72" s="22">
        <v>2.01E-2</v>
      </c>
      <c r="H72" s="18">
        <v>0.9949448510360277</v>
      </c>
      <c r="I72" s="16">
        <v>25000000</v>
      </c>
    </row>
    <row r="73" spans="1:9" x14ac:dyDescent="0.25">
      <c r="B73" s="13">
        <v>44371</v>
      </c>
      <c r="C73" s="13">
        <v>44371</v>
      </c>
      <c r="D73" s="14">
        <v>84</v>
      </c>
      <c r="E73" s="15">
        <v>44455</v>
      </c>
      <c r="F73" s="16">
        <v>34719765</v>
      </c>
      <c r="G73" s="22">
        <v>2.7300000000000001E-2</v>
      </c>
      <c r="H73" s="18">
        <v>0.99367032006121014</v>
      </c>
      <c r="I73" s="16">
        <v>34500000</v>
      </c>
    </row>
    <row r="74" spans="1:9" x14ac:dyDescent="0.25">
      <c r="B74" s="13">
        <v>44371</v>
      </c>
      <c r="C74" s="13">
        <v>44371</v>
      </c>
      <c r="D74" s="14">
        <v>182</v>
      </c>
      <c r="E74" s="15">
        <v>44553</v>
      </c>
      <c r="F74" s="16">
        <v>96993494.609999999</v>
      </c>
      <c r="G74" s="22">
        <v>2.3800000000000002E-2</v>
      </c>
      <c r="H74" s="18">
        <v>0.98811083090239771</v>
      </c>
      <c r="I74" s="16">
        <v>95840322.549999997</v>
      </c>
    </row>
    <row r="75" spans="1:9" x14ac:dyDescent="0.25">
      <c r="B75" s="13">
        <v>44375</v>
      </c>
      <c r="C75" s="13">
        <v>44375</v>
      </c>
      <c r="D75" s="14">
        <v>63</v>
      </c>
      <c r="E75" s="15">
        <v>44438</v>
      </c>
      <c r="F75" s="16">
        <v>22073535</v>
      </c>
      <c r="G75" s="22">
        <v>1.9099999999999999E-2</v>
      </c>
      <c r="H75" s="18">
        <v>0.99666863508722092</v>
      </c>
      <c r="I75" s="16">
        <v>22000000</v>
      </c>
    </row>
    <row r="76" spans="1:9" x14ac:dyDescent="0.25">
      <c r="B76" s="13">
        <v>44375</v>
      </c>
      <c r="C76" s="13">
        <v>44375</v>
      </c>
      <c r="D76" s="14">
        <v>88</v>
      </c>
      <c r="E76" s="15">
        <v>44463</v>
      </c>
      <c r="F76" s="16">
        <v>13967680.880000001</v>
      </c>
      <c r="G76" s="22">
        <v>0.02</v>
      </c>
      <c r="H76" s="18">
        <v>0.99513489606368855</v>
      </c>
      <c r="I76" s="16">
        <v>13899726.66</v>
      </c>
    </row>
    <row r="77" spans="1:9" x14ac:dyDescent="0.25">
      <c r="B77" s="13">
        <v>44376</v>
      </c>
      <c r="C77" s="13">
        <v>44376</v>
      </c>
      <c r="D77" s="14">
        <v>35</v>
      </c>
      <c r="E77" s="15">
        <v>44411</v>
      </c>
      <c r="F77" s="16">
        <v>50084097.219999999</v>
      </c>
      <c r="G77" s="22">
        <v>1.7299999999999999E-2</v>
      </c>
      <c r="H77" s="18">
        <v>0.99832087974254413</v>
      </c>
      <c r="I77" s="16">
        <v>50000000</v>
      </c>
    </row>
    <row r="78" spans="1:9" x14ac:dyDescent="0.25">
      <c r="B78" s="13">
        <v>44385</v>
      </c>
      <c r="C78" s="13">
        <v>44385</v>
      </c>
      <c r="D78" s="14">
        <v>91</v>
      </c>
      <c r="E78" s="15">
        <v>44476</v>
      </c>
      <c r="F78" s="16">
        <v>40212333.329999998</v>
      </c>
      <c r="G78" s="22">
        <v>2.1000000000000001E-2</v>
      </c>
      <c r="H78" s="18">
        <v>0.99471969627891954</v>
      </c>
      <c r="I78" s="16">
        <v>40000000</v>
      </c>
    </row>
    <row r="79" spans="1:9" x14ac:dyDescent="0.25">
      <c r="B79" s="13">
        <v>44386</v>
      </c>
      <c r="C79" s="13">
        <v>44386</v>
      </c>
      <c r="D79" s="14">
        <v>32</v>
      </c>
      <c r="E79" s="15">
        <v>44418</v>
      </c>
      <c r="F79" s="16">
        <v>90136800</v>
      </c>
      <c r="G79" s="22">
        <v>1.7100000000000001E-2</v>
      </c>
      <c r="H79" s="18">
        <v>0.99848230689352191</v>
      </c>
      <c r="I79" s="16">
        <v>90000000</v>
      </c>
    </row>
    <row r="80" spans="1:9" x14ac:dyDescent="0.25">
      <c r="B80" s="13">
        <v>44391</v>
      </c>
      <c r="C80" s="13">
        <v>44391</v>
      </c>
      <c r="D80" s="14">
        <v>35</v>
      </c>
      <c r="E80" s="15">
        <v>44426</v>
      </c>
      <c r="F80" s="16">
        <v>5008409.72</v>
      </c>
      <c r="G80" s="22">
        <v>1.7299999999999999E-2</v>
      </c>
      <c r="H80" s="18">
        <v>0.99832087973999994</v>
      </c>
      <c r="I80" s="16">
        <v>5000000</v>
      </c>
    </row>
    <row r="81" spans="2:9" x14ac:dyDescent="0.25">
      <c r="B81" s="13">
        <v>44392</v>
      </c>
      <c r="C81" s="13">
        <v>44392</v>
      </c>
      <c r="D81" s="14">
        <v>35</v>
      </c>
      <c r="E81" s="15">
        <v>44427</v>
      </c>
      <c r="F81" s="16">
        <v>40067277.770000003</v>
      </c>
      <c r="G81" s="22">
        <v>1.7299999999999999E-2</v>
      </c>
      <c r="H81" s="18">
        <v>0.99832087973999994</v>
      </c>
      <c r="I81" s="16">
        <v>40000000</v>
      </c>
    </row>
    <row r="82" spans="2:9" x14ac:dyDescent="0.25">
      <c r="B82" s="13">
        <v>44392</v>
      </c>
      <c r="C82" s="13">
        <v>44392</v>
      </c>
      <c r="D82" s="14">
        <v>84</v>
      </c>
      <c r="E82" s="15">
        <v>44476</v>
      </c>
      <c r="F82" s="16">
        <v>28167906.670000002</v>
      </c>
      <c r="G82" s="22">
        <v>2.5700000000000001E-2</v>
      </c>
      <c r="H82" s="18">
        <v>0.99403907888999998</v>
      </c>
      <c r="I82" s="16">
        <v>28000000</v>
      </c>
    </row>
    <row r="83" spans="2:9" x14ac:dyDescent="0.25">
      <c r="B83" s="13">
        <v>44393</v>
      </c>
      <c r="C83" s="13">
        <v>44393</v>
      </c>
      <c r="D83" s="14">
        <v>60</v>
      </c>
      <c r="E83" s="15">
        <v>44453</v>
      </c>
      <c r="F83" s="16">
        <v>262829666.66999999</v>
      </c>
      <c r="G83" s="22">
        <v>1.9E-2</v>
      </c>
      <c r="H83" s="18">
        <v>0.99684332945999998</v>
      </c>
      <c r="I83" s="16">
        <v>262000000</v>
      </c>
    </row>
    <row r="84" spans="2:9" x14ac:dyDescent="0.25">
      <c r="B84" s="13">
        <v>44396</v>
      </c>
      <c r="C84" s="13">
        <v>44396</v>
      </c>
      <c r="D84" s="14">
        <v>35</v>
      </c>
      <c r="E84" s="15">
        <v>44431</v>
      </c>
      <c r="F84" s="16">
        <v>8644014.0500000007</v>
      </c>
      <c r="G84" s="22">
        <v>1.7299999999999999E-2</v>
      </c>
      <c r="H84" s="18">
        <v>0.99832087973999994</v>
      </c>
      <c r="I84" s="16">
        <v>8629499.7100000009</v>
      </c>
    </row>
    <row r="85" spans="2:9" x14ac:dyDescent="0.25">
      <c r="B85" s="13">
        <v>44399</v>
      </c>
      <c r="C85" s="13">
        <v>44399</v>
      </c>
      <c r="D85" s="14">
        <v>35</v>
      </c>
      <c r="E85" s="15">
        <v>44434</v>
      </c>
      <c r="F85" s="16">
        <v>20033638.890000001</v>
      </c>
      <c r="G85" s="22">
        <v>1.7299999999999999E-2</v>
      </c>
      <c r="H85" s="18">
        <v>0.99832088000000008</v>
      </c>
      <c r="I85" s="16">
        <v>20000000</v>
      </c>
    </row>
    <row r="86" spans="2:9" x14ac:dyDescent="0.25">
      <c r="B86" s="13">
        <v>44403</v>
      </c>
      <c r="C86" s="13">
        <v>44403</v>
      </c>
      <c r="D86" s="14">
        <v>91</v>
      </c>
      <c r="E86" s="15">
        <v>44494</v>
      </c>
      <c r="F86" s="16">
        <v>70355658.329999998</v>
      </c>
      <c r="G86" s="22">
        <v>2.01E-2</v>
      </c>
      <c r="H86" s="18">
        <v>0.99494485103999997</v>
      </c>
      <c r="I86" s="16">
        <v>70000000</v>
      </c>
    </row>
    <row r="87" spans="2:9" x14ac:dyDescent="0.25">
      <c r="B87" s="13">
        <v>44405</v>
      </c>
      <c r="C87" s="13">
        <v>44405</v>
      </c>
      <c r="D87" s="14">
        <v>90</v>
      </c>
      <c r="E87" s="15">
        <v>44495</v>
      </c>
      <c r="F87" s="16">
        <v>8492461.25</v>
      </c>
      <c r="G87" s="22">
        <v>2.01E-2</v>
      </c>
      <c r="H87" s="18">
        <v>0.99500012437999996</v>
      </c>
      <c r="I87" s="16">
        <v>8450000</v>
      </c>
    </row>
    <row r="88" spans="2:9" x14ac:dyDescent="0.25">
      <c r="B88" s="13">
        <v>44407</v>
      </c>
      <c r="C88" s="13">
        <v>44407</v>
      </c>
      <c r="D88" s="14">
        <v>63</v>
      </c>
      <c r="E88" s="15">
        <v>44470</v>
      </c>
      <c r="F88" s="16">
        <v>2006685</v>
      </c>
      <c r="G88" s="22">
        <v>1.9099999999999999E-2</v>
      </c>
      <c r="H88" s="18">
        <v>0.99666863509000003</v>
      </c>
      <c r="I88" s="16">
        <v>2000000</v>
      </c>
    </row>
    <row r="89" spans="2:9" x14ac:dyDescent="0.25">
      <c r="B89" s="13">
        <v>44411</v>
      </c>
      <c r="C89" s="13">
        <v>44411</v>
      </c>
      <c r="D89" s="14">
        <v>86</v>
      </c>
      <c r="E89" s="15">
        <v>44497</v>
      </c>
      <c r="F89" s="16">
        <v>50237694.439999998</v>
      </c>
      <c r="G89" s="22">
        <v>1.9900000000000001E-2</v>
      </c>
      <c r="H89" s="18">
        <v>0.99526860364000003</v>
      </c>
      <c r="I89" s="16">
        <v>50000000</v>
      </c>
    </row>
    <row r="90" spans="2:9" x14ac:dyDescent="0.25">
      <c r="B90" s="13">
        <v>44418</v>
      </c>
      <c r="C90" s="13">
        <v>44418</v>
      </c>
      <c r="D90" s="14">
        <v>62</v>
      </c>
      <c r="E90" s="15">
        <v>44480</v>
      </c>
      <c r="F90" s="16">
        <v>90296050</v>
      </c>
      <c r="G90" s="22">
        <v>1.9099999999999999E-2</v>
      </c>
      <c r="H90" s="18">
        <v>0.99672134052000005</v>
      </c>
      <c r="I90" s="16">
        <v>90000000</v>
      </c>
    </row>
    <row r="91" spans="2:9" x14ac:dyDescent="0.25">
      <c r="B91" s="13">
        <v>44426</v>
      </c>
      <c r="C91" s="13">
        <v>44426</v>
      </c>
      <c r="D91" s="14">
        <v>35</v>
      </c>
      <c r="E91" s="15">
        <v>44461</v>
      </c>
      <c r="F91" s="16">
        <v>5008409.72</v>
      </c>
      <c r="G91" s="22">
        <v>1.7299999999999999E-2</v>
      </c>
      <c r="H91" s="18">
        <v>0.99832087973999994</v>
      </c>
      <c r="I91" s="16">
        <v>5000000</v>
      </c>
    </row>
    <row r="92" spans="2:9" x14ac:dyDescent="0.25">
      <c r="B92" s="13">
        <v>44427</v>
      </c>
      <c r="C92" s="13">
        <v>44427</v>
      </c>
      <c r="D92" s="14">
        <v>90</v>
      </c>
      <c r="E92" s="15">
        <v>44517</v>
      </c>
      <c r="F92" s="16">
        <v>40201000</v>
      </c>
      <c r="G92" s="22">
        <v>2.01E-2</v>
      </c>
      <c r="H92" s="18">
        <v>0.99500012437999996</v>
      </c>
      <c r="I92" s="16">
        <v>40000000</v>
      </c>
    </row>
    <row r="93" spans="2:9" x14ac:dyDescent="0.25">
      <c r="B93" s="13">
        <v>44428</v>
      </c>
      <c r="C93" s="13">
        <v>44428</v>
      </c>
      <c r="D93" s="14">
        <v>60</v>
      </c>
      <c r="E93" s="15">
        <v>44488</v>
      </c>
      <c r="F93" s="16">
        <v>50158333.329999998</v>
      </c>
      <c r="G93" s="22">
        <v>1.9E-2</v>
      </c>
      <c r="H93" s="18">
        <v>0.99684332945999998</v>
      </c>
      <c r="I93" s="16">
        <v>50000000</v>
      </c>
    </row>
    <row r="94" spans="2:9" x14ac:dyDescent="0.25">
      <c r="B94" s="13">
        <v>44431</v>
      </c>
      <c r="C94" s="13">
        <v>44431</v>
      </c>
      <c r="D94" s="14">
        <v>35</v>
      </c>
      <c r="E94" s="15">
        <v>44466</v>
      </c>
      <c r="F94" s="16">
        <v>8644014.0500000007</v>
      </c>
      <c r="G94" s="22">
        <v>1.7299999999999999E-2</v>
      </c>
      <c r="H94" s="18">
        <v>0.99832087974254413</v>
      </c>
      <c r="I94" s="16">
        <v>8629499.7100000009</v>
      </c>
    </row>
    <row r="95" spans="2:9" x14ac:dyDescent="0.25">
      <c r="B95" s="13">
        <v>44434</v>
      </c>
      <c r="C95" s="13">
        <v>44434</v>
      </c>
      <c r="D95" s="14">
        <v>84</v>
      </c>
      <c r="E95" s="15">
        <v>44518</v>
      </c>
      <c r="F95" s="16">
        <v>60382200</v>
      </c>
      <c r="G95" s="22">
        <v>2.7300000000000001E-2</v>
      </c>
      <c r="H95" s="18">
        <v>0.99367032006121014</v>
      </c>
      <c r="I95" s="16">
        <v>60000000</v>
      </c>
    </row>
    <row r="96" spans="2:9" x14ac:dyDescent="0.25">
      <c r="B96" s="13">
        <v>44434</v>
      </c>
      <c r="C96" s="13">
        <v>44434</v>
      </c>
      <c r="D96" s="14">
        <v>90</v>
      </c>
      <c r="E96" s="15">
        <v>44524</v>
      </c>
      <c r="F96" s="16">
        <v>20100500</v>
      </c>
      <c r="G96" s="22">
        <v>2.01E-2</v>
      </c>
      <c r="H96" s="18">
        <v>0.9950001243750155</v>
      </c>
      <c r="I96" s="16">
        <v>20000000</v>
      </c>
    </row>
    <row r="97" spans="2:9" x14ac:dyDescent="0.25">
      <c r="B97" s="13">
        <v>44434</v>
      </c>
      <c r="C97" s="13">
        <v>44434</v>
      </c>
      <c r="D97" s="14">
        <v>91</v>
      </c>
      <c r="E97" s="15">
        <v>44525</v>
      </c>
      <c r="F97" s="16">
        <v>171888388.84999999</v>
      </c>
      <c r="G97" s="22">
        <v>2.1000000000000001E-2</v>
      </c>
      <c r="H97" s="18">
        <v>0.99471969627891954</v>
      </c>
      <c r="I97" s="16">
        <v>170980765.94999999</v>
      </c>
    </row>
    <row r="98" spans="2:9" x14ac:dyDescent="0.25">
      <c r="B98" s="13">
        <v>44435</v>
      </c>
      <c r="C98" s="13">
        <v>44435</v>
      </c>
      <c r="D98" s="14">
        <v>90</v>
      </c>
      <c r="E98" s="15">
        <v>44525</v>
      </c>
      <c r="F98" s="16">
        <v>9045225</v>
      </c>
      <c r="G98" s="22">
        <v>2.01E-2</v>
      </c>
      <c r="H98" s="18">
        <v>0.9950001243750155</v>
      </c>
      <c r="I98" s="16">
        <v>9000000</v>
      </c>
    </row>
    <row r="99" spans="2:9" x14ac:dyDescent="0.25">
      <c r="B99" s="13">
        <v>44438</v>
      </c>
      <c r="C99" s="13">
        <v>44438</v>
      </c>
      <c r="D99" s="14">
        <v>70</v>
      </c>
      <c r="E99" s="15">
        <v>44508</v>
      </c>
      <c r="F99" s="16">
        <v>22082988.890000001</v>
      </c>
      <c r="G99" s="22">
        <v>1.9400000000000001E-2</v>
      </c>
      <c r="H99" s="18">
        <v>0.99624195396255233</v>
      </c>
      <c r="I99" s="16">
        <v>22000000</v>
      </c>
    </row>
    <row r="100" spans="2:9" x14ac:dyDescent="0.25">
      <c r="B100" s="13">
        <v>44438</v>
      </c>
      <c r="C100" s="13">
        <v>44438</v>
      </c>
      <c r="D100" s="14">
        <v>84</v>
      </c>
      <c r="E100" s="15">
        <v>44522</v>
      </c>
      <c r="F100" s="16">
        <v>23155633.329999998</v>
      </c>
      <c r="G100" s="22">
        <v>2.9000000000000001E-2</v>
      </c>
      <c r="H100" s="18">
        <v>0.99327881336291102</v>
      </c>
      <c r="I100" s="16">
        <v>23000000</v>
      </c>
    </row>
    <row r="101" spans="2:9" x14ac:dyDescent="0.25">
      <c r="B101" s="13">
        <v>44448</v>
      </c>
      <c r="C101" s="13">
        <v>44448</v>
      </c>
      <c r="D101" s="14">
        <v>91</v>
      </c>
      <c r="E101" s="15">
        <v>44539</v>
      </c>
      <c r="F101" s="16">
        <v>26616886.699999999</v>
      </c>
      <c r="G101" s="22">
        <v>2.1000000000000001E-2</v>
      </c>
      <c r="H101" s="18">
        <v>0.99471969627891954</v>
      </c>
      <c r="I101" s="16">
        <v>26476341.449999999</v>
      </c>
    </row>
    <row r="102" spans="2:9" x14ac:dyDescent="0.25">
      <c r="B102" s="13">
        <v>44448</v>
      </c>
      <c r="C102" s="13">
        <v>44448</v>
      </c>
      <c r="D102" s="14">
        <v>91</v>
      </c>
      <c r="E102" s="15">
        <v>44539</v>
      </c>
      <c r="F102" s="16">
        <v>28627503.370000001</v>
      </c>
      <c r="G102" s="22">
        <v>2.1000000000000001E-2</v>
      </c>
      <c r="H102" s="18">
        <v>0.99471969627891954</v>
      </c>
      <c r="I102" s="16">
        <v>28476341.460000001</v>
      </c>
    </row>
    <row r="103" spans="2:9" x14ac:dyDescent="0.25">
      <c r="B103" s="13">
        <v>44453</v>
      </c>
      <c r="C103" s="13">
        <v>44453</v>
      </c>
      <c r="D103" s="14">
        <v>90</v>
      </c>
      <c r="E103" s="15">
        <v>44543</v>
      </c>
      <c r="F103" s="16">
        <v>278391925</v>
      </c>
      <c r="G103" s="22">
        <v>2.1000000000000001E-2</v>
      </c>
      <c r="H103" s="18">
        <v>0.99471969627891954</v>
      </c>
      <c r="I103" s="16">
        <v>277000000</v>
      </c>
    </row>
    <row r="104" spans="2:9" x14ac:dyDescent="0.25">
      <c r="B104" s="13">
        <v>44455</v>
      </c>
      <c r="C104" s="13">
        <v>44455</v>
      </c>
      <c r="D104" s="14">
        <v>91</v>
      </c>
      <c r="E104" s="15">
        <v>44546</v>
      </c>
      <c r="F104" s="16">
        <v>50265416.670000002</v>
      </c>
      <c r="G104" s="22">
        <v>2.1000000000000001E-2</v>
      </c>
      <c r="H104" s="18">
        <v>0.99471969627891954</v>
      </c>
      <c r="I104" s="16">
        <v>50000000</v>
      </c>
    </row>
    <row r="105" spans="2:9" x14ac:dyDescent="0.25">
      <c r="B105" s="13">
        <v>44460</v>
      </c>
      <c r="C105" s="13">
        <v>44460</v>
      </c>
      <c r="D105" s="14">
        <v>91</v>
      </c>
      <c r="E105" s="15">
        <v>44551</v>
      </c>
      <c r="F105" s="16">
        <v>25127020.829999998</v>
      </c>
      <c r="G105" s="22">
        <v>2.01E-2</v>
      </c>
      <c r="H105" s="18">
        <v>0.9949448510360277</v>
      </c>
      <c r="I105" s="16">
        <v>25000000</v>
      </c>
    </row>
    <row r="106" spans="2:9" x14ac:dyDescent="0.25">
      <c r="B106" s="13">
        <v>44461</v>
      </c>
      <c r="C106" s="13">
        <v>44461</v>
      </c>
      <c r="D106" s="14">
        <v>35</v>
      </c>
      <c r="E106" s="15">
        <v>44496</v>
      </c>
      <c r="F106" s="16">
        <v>5008409.72</v>
      </c>
      <c r="G106" s="22">
        <v>1.7299999999999999E-2</v>
      </c>
      <c r="H106" s="18">
        <v>0.99832087974254413</v>
      </c>
      <c r="I106" s="16">
        <v>5000000</v>
      </c>
    </row>
    <row r="107" spans="2:9" x14ac:dyDescent="0.25">
      <c r="B107" s="13">
        <v>44463</v>
      </c>
      <c r="C107" s="13">
        <v>44463</v>
      </c>
      <c r="D107" s="14">
        <v>34</v>
      </c>
      <c r="E107" s="15">
        <v>44497</v>
      </c>
      <c r="F107" s="16">
        <v>6961153</v>
      </c>
      <c r="G107" s="22">
        <v>1.72E-2</v>
      </c>
      <c r="H107" s="18">
        <v>0.99837819009564466</v>
      </c>
      <c r="I107" s="16">
        <v>6949863.3300000001</v>
      </c>
    </row>
    <row r="108" spans="2:9" x14ac:dyDescent="0.25">
      <c r="B108" s="13">
        <v>44463</v>
      </c>
      <c r="C108" s="13">
        <v>44463</v>
      </c>
      <c r="D108" s="14">
        <v>89</v>
      </c>
      <c r="E108" s="15">
        <v>44552</v>
      </c>
      <c r="F108" s="16">
        <v>13968453.09</v>
      </c>
      <c r="G108" s="22">
        <v>0.02</v>
      </c>
      <c r="H108" s="18">
        <v>0.99507988280170268</v>
      </c>
      <c r="I108" s="16">
        <v>13899726.66</v>
      </c>
    </row>
    <row r="109" spans="2:9" x14ac:dyDescent="0.25">
      <c r="B109" s="13">
        <v>44466</v>
      </c>
      <c r="C109" s="13">
        <v>44466</v>
      </c>
      <c r="D109" s="14">
        <v>35</v>
      </c>
      <c r="E109" s="15">
        <v>44501</v>
      </c>
      <c r="F109" s="16">
        <v>8644014.0500000007</v>
      </c>
      <c r="G109" s="22">
        <v>1.7299999999999999E-2</v>
      </c>
      <c r="H109" s="18">
        <v>0.99832087974254413</v>
      </c>
      <c r="I109" s="16">
        <v>8629499.7100000009</v>
      </c>
    </row>
    <row r="110" spans="2:9" x14ac:dyDescent="0.25">
      <c r="B110" s="13">
        <v>44470</v>
      </c>
      <c r="C110" s="13">
        <v>44470</v>
      </c>
      <c r="D110" s="14">
        <v>63</v>
      </c>
      <c r="E110" s="15">
        <v>44533</v>
      </c>
      <c r="F110" s="16">
        <v>2006685</v>
      </c>
      <c r="G110" s="22">
        <v>1.9099999999999999E-2</v>
      </c>
      <c r="H110" s="18">
        <v>0.99666863508722092</v>
      </c>
      <c r="I110" s="16">
        <v>2000000</v>
      </c>
    </row>
    <row r="111" spans="2:9" x14ac:dyDescent="0.25">
      <c r="B111" s="13">
        <v>44476</v>
      </c>
      <c r="C111" s="13">
        <v>44476</v>
      </c>
      <c r="D111" s="14">
        <v>182</v>
      </c>
      <c r="E111" s="15">
        <v>44658</v>
      </c>
      <c r="F111" s="16">
        <v>40479266.670000002</v>
      </c>
      <c r="G111" s="22">
        <v>2.3699999999999999E-2</v>
      </c>
      <c r="H111" s="18">
        <v>0.98816019394290755</v>
      </c>
      <c r="I111" s="16">
        <v>40000000</v>
      </c>
    </row>
    <row r="112" spans="2:9" x14ac:dyDescent="0.25">
      <c r="B112" s="13">
        <v>44480</v>
      </c>
      <c r="C112" s="13">
        <v>44480</v>
      </c>
      <c r="D112" s="14">
        <v>30</v>
      </c>
      <c r="E112" s="15">
        <v>44510</v>
      </c>
      <c r="F112" s="16">
        <v>90126750</v>
      </c>
      <c r="G112" s="22">
        <v>1.6899999999999998E-2</v>
      </c>
      <c r="H112" s="18">
        <v>0.9985936472800806</v>
      </c>
      <c r="I112" s="16">
        <v>90000000</v>
      </c>
    </row>
    <row r="113" spans="2:9" x14ac:dyDescent="0.25">
      <c r="B113" s="13">
        <v>44488</v>
      </c>
      <c r="C113" s="13">
        <v>44488</v>
      </c>
      <c r="D113" s="14">
        <v>62</v>
      </c>
      <c r="E113" s="15">
        <v>44550</v>
      </c>
      <c r="F113" s="16">
        <v>50164472.219999999</v>
      </c>
      <c r="G113" s="22">
        <v>1.9099999999999999E-2</v>
      </c>
      <c r="H113" s="18">
        <v>0.99672134052375494</v>
      </c>
      <c r="I113" s="16">
        <v>50000000</v>
      </c>
    </row>
    <row r="114" spans="2:9" x14ac:dyDescent="0.25">
      <c r="B114" s="13">
        <v>44494</v>
      </c>
      <c r="C114" s="13">
        <v>44494</v>
      </c>
      <c r="D114" s="14">
        <v>91</v>
      </c>
      <c r="E114" s="15">
        <v>44585</v>
      </c>
      <c r="F114" s="16">
        <v>70355658.329999998</v>
      </c>
      <c r="G114" s="22">
        <v>2.01E-2</v>
      </c>
      <c r="H114" s="18">
        <v>0.9949448510360277</v>
      </c>
      <c r="I114" s="16">
        <v>70000000</v>
      </c>
    </row>
    <row r="115" spans="2:9" x14ac:dyDescent="0.25">
      <c r="B115" s="13">
        <v>44495</v>
      </c>
      <c r="C115" s="13">
        <v>44495</v>
      </c>
      <c r="D115" s="14">
        <v>90</v>
      </c>
      <c r="E115" s="15">
        <v>44585</v>
      </c>
      <c r="F115" s="16">
        <v>8492461.25</v>
      </c>
      <c r="G115" s="22">
        <v>2.01E-2</v>
      </c>
      <c r="H115" s="18">
        <v>0.9950001243750155</v>
      </c>
      <c r="I115" s="16">
        <v>8450000</v>
      </c>
    </row>
    <row r="116" spans="2:9" x14ac:dyDescent="0.25">
      <c r="B116" s="13">
        <v>44496</v>
      </c>
      <c r="C116" s="13">
        <v>44496</v>
      </c>
      <c r="D116" s="14">
        <v>35</v>
      </c>
      <c r="E116" s="15">
        <v>44531</v>
      </c>
      <c r="F116" s="16">
        <v>5008409.72</v>
      </c>
      <c r="G116" s="22">
        <v>1.7299999999999999E-2</v>
      </c>
      <c r="H116" s="18">
        <v>0.99832087974254413</v>
      </c>
      <c r="I116" s="16">
        <v>5000000</v>
      </c>
    </row>
    <row r="117" spans="2:9" x14ac:dyDescent="0.25">
      <c r="B117" s="13">
        <v>44497</v>
      </c>
      <c r="C117" s="13">
        <v>44497</v>
      </c>
      <c r="D117" s="14">
        <v>90</v>
      </c>
      <c r="E117" s="15">
        <v>44587</v>
      </c>
      <c r="F117" s="16">
        <v>50251250</v>
      </c>
      <c r="G117" s="22">
        <v>2.01E-2</v>
      </c>
      <c r="H117" s="18">
        <v>0.9950001243750155</v>
      </c>
      <c r="I117" s="16">
        <v>50000000</v>
      </c>
    </row>
    <row r="118" spans="2:9" x14ac:dyDescent="0.25">
      <c r="B118" s="13">
        <v>44497</v>
      </c>
      <c r="C118" s="13">
        <v>44497</v>
      </c>
      <c r="D118" s="14">
        <v>32</v>
      </c>
      <c r="E118" s="15">
        <v>44529</v>
      </c>
      <c r="F118" s="16">
        <v>6960427.1200000001</v>
      </c>
      <c r="G118" s="22">
        <v>1.7100000000000001E-2</v>
      </c>
      <c r="H118" s="18">
        <v>0.99848230689352191</v>
      </c>
      <c r="I118" s="16">
        <v>6949863.3300000001</v>
      </c>
    </row>
    <row r="119" spans="2:9" x14ac:dyDescent="0.25">
      <c r="B119" s="13">
        <v>44504</v>
      </c>
      <c r="C119" s="13">
        <v>44504</v>
      </c>
      <c r="D119" s="14">
        <v>35</v>
      </c>
      <c r="E119" s="15">
        <v>44539</v>
      </c>
      <c r="F119" s="16">
        <v>8644014.0500000007</v>
      </c>
      <c r="G119" s="22">
        <v>1.7299999999999999E-2</v>
      </c>
      <c r="H119" s="18">
        <v>0.99832087974254413</v>
      </c>
      <c r="I119" s="16">
        <v>8629499.7100000009</v>
      </c>
    </row>
    <row r="120" spans="2:9" x14ac:dyDescent="0.25">
      <c r="B120" s="13">
        <v>44508</v>
      </c>
      <c r="C120" s="13">
        <v>44508</v>
      </c>
      <c r="D120" s="14">
        <v>91</v>
      </c>
      <c r="E120" s="15">
        <v>44599</v>
      </c>
      <c r="F120" s="16">
        <v>22111778.329999998</v>
      </c>
      <c r="G120" s="22">
        <v>2.01E-2</v>
      </c>
      <c r="H120" s="18">
        <v>0.9949448510360277</v>
      </c>
      <c r="I120" s="16">
        <v>22000000</v>
      </c>
    </row>
    <row r="121" spans="2:9" x14ac:dyDescent="0.25">
      <c r="B121" s="13">
        <v>44510</v>
      </c>
      <c r="C121" s="13">
        <v>44510</v>
      </c>
      <c r="D121" s="14">
        <v>30</v>
      </c>
      <c r="E121" s="15">
        <v>44540</v>
      </c>
      <c r="F121" s="16">
        <v>90126750</v>
      </c>
      <c r="G121" s="22">
        <v>1.6899999999999998E-2</v>
      </c>
      <c r="H121" s="18">
        <v>0.9985936472800806</v>
      </c>
      <c r="I121" s="16">
        <v>90000000</v>
      </c>
    </row>
    <row r="122" spans="2:9" x14ac:dyDescent="0.25">
      <c r="B122" s="13">
        <v>44517</v>
      </c>
      <c r="C122" s="13">
        <v>44517</v>
      </c>
      <c r="D122" s="14">
        <v>90</v>
      </c>
      <c r="E122" s="15">
        <v>44607</v>
      </c>
      <c r="F122" s="16">
        <v>40201000</v>
      </c>
      <c r="G122" s="22">
        <v>2.01E-2</v>
      </c>
      <c r="H122" s="18">
        <v>0.9950001243750155</v>
      </c>
      <c r="I122" s="16">
        <v>40000000</v>
      </c>
    </row>
    <row r="123" spans="2:9" x14ac:dyDescent="0.25">
      <c r="B123" s="13">
        <v>44518</v>
      </c>
      <c r="C123" s="13">
        <v>44518</v>
      </c>
      <c r="D123" s="14">
        <v>84</v>
      </c>
      <c r="E123" s="15">
        <v>44602</v>
      </c>
      <c r="F123" s="16">
        <v>60382200</v>
      </c>
      <c r="G123" s="22">
        <v>2.7300000000000001E-2</v>
      </c>
      <c r="H123" s="18">
        <v>0.99367032006121014</v>
      </c>
      <c r="I123" s="16">
        <v>60000000</v>
      </c>
    </row>
    <row r="124" spans="2:9" x14ac:dyDescent="0.25">
      <c r="B124" s="13">
        <v>44522</v>
      </c>
      <c r="C124" s="13">
        <v>44522</v>
      </c>
      <c r="D124" s="14">
        <v>87</v>
      </c>
      <c r="E124" s="15">
        <v>44609</v>
      </c>
      <c r="F124" s="16">
        <v>23161191.670000002</v>
      </c>
      <c r="G124" s="22">
        <v>2.9000000000000001E-2</v>
      </c>
      <c r="H124" s="18">
        <v>0.99304044157198312</v>
      </c>
      <c r="I124" s="16">
        <v>23000000</v>
      </c>
    </row>
    <row r="125" spans="2:9" x14ac:dyDescent="0.25">
      <c r="B125" s="13">
        <v>44524</v>
      </c>
      <c r="C125" s="13">
        <v>44524</v>
      </c>
      <c r="D125" s="14">
        <v>90</v>
      </c>
      <c r="E125" s="15">
        <v>44614</v>
      </c>
      <c r="F125" s="16">
        <v>20100500</v>
      </c>
      <c r="G125" s="22">
        <v>2.01E-2</v>
      </c>
      <c r="H125" s="18">
        <v>0.9950001243750155</v>
      </c>
      <c r="I125" s="16">
        <v>20000000</v>
      </c>
    </row>
    <row r="126" spans="2:9" x14ac:dyDescent="0.25">
      <c r="B126" s="13">
        <v>44525</v>
      </c>
      <c r="C126" s="13">
        <v>44525</v>
      </c>
      <c r="D126" s="14">
        <v>182</v>
      </c>
      <c r="E126" s="15">
        <v>44707</v>
      </c>
      <c r="F126" s="16">
        <v>173048865</v>
      </c>
      <c r="G126" s="22">
        <v>2.3699999999999999E-2</v>
      </c>
      <c r="H126" s="18">
        <v>0.98816019394290755</v>
      </c>
      <c r="I126" s="16">
        <v>171000000</v>
      </c>
    </row>
    <row r="127" spans="2:9" x14ac:dyDescent="0.25">
      <c r="B127" s="13">
        <v>44525</v>
      </c>
      <c r="C127" s="13">
        <v>44525</v>
      </c>
      <c r="D127" s="14">
        <v>182</v>
      </c>
      <c r="E127" s="15">
        <v>44707</v>
      </c>
      <c r="F127" s="16">
        <v>151797250</v>
      </c>
      <c r="G127" s="22">
        <v>2.3699999999999999E-2</v>
      </c>
      <c r="H127" s="18">
        <v>0.98816019394290755</v>
      </c>
      <c r="I127" s="16">
        <v>150000000</v>
      </c>
    </row>
    <row r="128" spans="2:9" x14ac:dyDescent="0.25">
      <c r="B128" s="13">
        <v>44525</v>
      </c>
      <c r="C128" s="13">
        <v>44525</v>
      </c>
      <c r="D128" s="14">
        <v>182</v>
      </c>
      <c r="E128" s="15">
        <v>44707</v>
      </c>
      <c r="F128" s="16">
        <v>95126276.670000002</v>
      </c>
      <c r="G128" s="22">
        <v>2.3699999999999999E-2</v>
      </c>
      <c r="H128" s="18">
        <v>0.98816019394290755</v>
      </c>
      <c r="I128" s="16">
        <v>94000000</v>
      </c>
    </row>
    <row r="129" spans="2:9" x14ac:dyDescent="0.25">
      <c r="B129" s="13">
        <v>44525</v>
      </c>
      <c r="C129" s="13">
        <v>44525</v>
      </c>
      <c r="D129" s="14">
        <v>90</v>
      </c>
      <c r="E129" s="15">
        <v>44615</v>
      </c>
      <c r="F129" s="16">
        <v>9045225</v>
      </c>
      <c r="G129" s="22">
        <v>2.01E-2</v>
      </c>
      <c r="H129" s="18">
        <v>0.9950001243750155</v>
      </c>
      <c r="I129" s="16">
        <v>9000000</v>
      </c>
    </row>
    <row r="130" spans="2:9" x14ac:dyDescent="0.25">
      <c r="B130" s="13">
        <v>44531</v>
      </c>
      <c r="C130" s="13">
        <v>44531</v>
      </c>
      <c r="D130" s="14">
        <v>93</v>
      </c>
      <c r="E130" s="15">
        <v>44624</v>
      </c>
      <c r="F130" s="16">
        <v>5026091.67</v>
      </c>
      <c r="G130" s="22">
        <v>2.0199999999999999E-2</v>
      </c>
      <c r="H130" s="18">
        <v>0.99480875630667298</v>
      </c>
      <c r="I130" s="16">
        <v>5000000</v>
      </c>
    </row>
    <row r="131" spans="2:9" x14ac:dyDescent="0.25">
      <c r="B131" s="13">
        <v>44533</v>
      </c>
      <c r="C131" s="13">
        <v>44533</v>
      </c>
      <c r="D131" s="14">
        <v>95</v>
      </c>
      <c r="E131" s="15">
        <v>44628</v>
      </c>
      <c r="F131" s="16">
        <v>2010713.89</v>
      </c>
      <c r="G131" s="22">
        <v>2.0299999999999999E-2</v>
      </c>
      <c r="H131" s="18">
        <v>0.99467159950100648</v>
      </c>
      <c r="I131" s="16">
        <v>2000000</v>
      </c>
    </row>
    <row r="132" spans="2:9" x14ac:dyDescent="0.25">
      <c r="B132" s="13">
        <v>44539</v>
      </c>
      <c r="C132" s="13">
        <v>44539</v>
      </c>
      <c r="D132" s="14">
        <v>182</v>
      </c>
      <c r="E132" s="15">
        <v>44721</v>
      </c>
      <c r="F132" s="16">
        <v>28841477.5</v>
      </c>
      <c r="G132" s="22">
        <v>2.3699999999999999E-2</v>
      </c>
      <c r="H132" s="18">
        <v>0.98816019394290755</v>
      </c>
      <c r="I132" s="16">
        <v>28500000</v>
      </c>
    </row>
    <row r="133" spans="2:9" x14ac:dyDescent="0.25">
      <c r="B133" s="13">
        <v>44539</v>
      </c>
      <c r="C133" s="13">
        <v>44539</v>
      </c>
      <c r="D133" s="14">
        <v>182</v>
      </c>
      <c r="E133" s="15">
        <v>44721</v>
      </c>
      <c r="F133" s="16">
        <v>26817514.170000002</v>
      </c>
      <c r="G133" s="22">
        <v>2.3699999999999999E-2</v>
      </c>
      <c r="H133" s="18">
        <v>0.98816019394290755</v>
      </c>
      <c r="I133" s="16">
        <v>26500000</v>
      </c>
    </row>
    <row r="134" spans="2:9" x14ac:dyDescent="0.25">
      <c r="B134" s="13">
        <v>44540</v>
      </c>
      <c r="C134" s="13">
        <v>44540</v>
      </c>
      <c r="D134" s="14">
        <v>31</v>
      </c>
      <c r="E134" s="15">
        <v>44571</v>
      </c>
      <c r="F134" s="16">
        <v>90131750</v>
      </c>
      <c r="G134" s="22">
        <v>1.7000000000000001E-2</v>
      </c>
      <c r="H134" s="18">
        <v>0.99853825094930471</v>
      </c>
      <c r="I134" s="16">
        <v>90000000</v>
      </c>
    </row>
    <row r="135" spans="2:9" x14ac:dyDescent="0.25">
      <c r="B135" s="13">
        <v>44543</v>
      </c>
      <c r="C135" s="13">
        <v>44543</v>
      </c>
      <c r="D135" s="14">
        <v>91</v>
      </c>
      <c r="E135" s="15">
        <v>44634</v>
      </c>
      <c r="F135" s="16">
        <v>278407390.82999998</v>
      </c>
      <c r="G135" s="17">
        <v>2.01E-2</v>
      </c>
      <c r="H135" s="18">
        <v>0.9949448510360277</v>
      </c>
      <c r="I135" s="16">
        <v>277000000</v>
      </c>
    </row>
    <row r="136" spans="2:9" x14ac:dyDescent="0.25">
      <c r="B136" s="13">
        <v>44543</v>
      </c>
      <c r="C136" s="13">
        <v>44543</v>
      </c>
      <c r="D136" s="14">
        <v>359</v>
      </c>
      <c r="E136" s="15">
        <v>44902</v>
      </c>
      <c r="F136" s="16">
        <v>10099722.220000001</v>
      </c>
      <c r="G136" s="17">
        <v>0.01</v>
      </c>
      <c r="H136" s="18">
        <v>0.99012624109573966</v>
      </c>
      <c r="I136" s="16">
        <v>10000000</v>
      </c>
    </row>
    <row r="137" spans="2:9" x14ac:dyDescent="0.25">
      <c r="B137" s="13">
        <v>44546</v>
      </c>
      <c r="C137" s="13">
        <v>44546</v>
      </c>
      <c r="D137" s="14">
        <v>182</v>
      </c>
      <c r="E137" s="15">
        <v>44728</v>
      </c>
      <c r="F137" s="16">
        <v>50599083.329999998</v>
      </c>
      <c r="G137" s="17">
        <v>2.3699999999999999E-2</v>
      </c>
      <c r="H137" s="18">
        <v>0.98816019394290755</v>
      </c>
      <c r="I137" s="16">
        <v>50000000</v>
      </c>
    </row>
    <row r="138" spans="2:9" x14ac:dyDescent="0.25">
      <c r="B138" s="13">
        <v>44551</v>
      </c>
      <c r="C138" s="13">
        <v>44551</v>
      </c>
      <c r="D138" s="14">
        <v>35</v>
      </c>
      <c r="E138" s="15">
        <v>44586</v>
      </c>
      <c r="F138" s="16">
        <v>25042048.609999999</v>
      </c>
      <c r="G138" s="17">
        <v>1.7299999999999999E-2</v>
      </c>
      <c r="H138" s="18">
        <v>0.99832087974254413</v>
      </c>
      <c r="I138" s="16">
        <v>25000000</v>
      </c>
    </row>
    <row r="139" spans="2:9" x14ac:dyDescent="0.25">
      <c r="B139" s="13">
        <v>44552</v>
      </c>
      <c r="C139" s="13">
        <v>44552</v>
      </c>
      <c r="D139" s="14">
        <v>90</v>
      </c>
      <c r="E139" s="15">
        <v>44642</v>
      </c>
      <c r="F139" s="16">
        <v>13969572.789999999</v>
      </c>
      <c r="G139" s="17">
        <v>2.01E-2</v>
      </c>
      <c r="H139" s="18">
        <v>0.9950001243750155</v>
      </c>
      <c r="I139" s="16">
        <v>13899726.66</v>
      </c>
    </row>
    <row r="140" spans="2:9" x14ac:dyDescent="0.25">
      <c r="B140" s="13">
        <v>44553</v>
      </c>
      <c r="C140" s="13">
        <v>44553</v>
      </c>
      <c r="D140" s="14">
        <v>182</v>
      </c>
      <c r="E140" s="15">
        <v>44735</v>
      </c>
      <c r="F140" s="16">
        <v>97150240</v>
      </c>
      <c r="G140" s="17">
        <v>2.3699999999999999E-2</v>
      </c>
      <c r="H140" s="18">
        <v>0.98816019394290755</v>
      </c>
      <c r="I140" s="16">
        <v>96000000</v>
      </c>
    </row>
    <row r="141" spans="2:9" x14ac:dyDescent="0.25">
      <c r="B141" s="13">
        <v>44557</v>
      </c>
      <c r="C141" s="13">
        <v>44557</v>
      </c>
      <c r="D141" s="14">
        <v>87</v>
      </c>
      <c r="E141" s="15">
        <v>44644</v>
      </c>
      <c r="F141" s="16">
        <v>20125666.670000002</v>
      </c>
      <c r="G141" s="17">
        <v>2.5999999999999999E-2</v>
      </c>
      <c r="H141" s="18">
        <v>0.99375590042565864</v>
      </c>
      <c r="I141" s="16">
        <v>20000000</v>
      </c>
    </row>
    <row r="142" spans="2:9" x14ac:dyDescent="0.25">
      <c r="B142" s="13">
        <v>44558</v>
      </c>
      <c r="C142" s="13">
        <v>44558</v>
      </c>
      <c r="D142" s="14">
        <v>359</v>
      </c>
      <c r="E142" s="15">
        <v>44917</v>
      </c>
      <c r="F142" s="16">
        <v>10299166.67</v>
      </c>
      <c r="G142" s="17">
        <v>0.03</v>
      </c>
      <c r="H142" s="18">
        <v>0.97095234242252615</v>
      </c>
      <c r="I142" s="16">
        <v>10000000</v>
      </c>
    </row>
    <row r="143" spans="2:9" x14ac:dyDescent="0.25">
      <c r="B143" s="13">
        <v>44560</v>
      </c>
      <c r="C143" s="13">
        <v>44560</v>
      </c>
      <c r="D143" s="14">
        <v>180</v>
      </c>
      <c r="E143" s="15">
        <v>44740</v>
      </c>
      <c r="F143" s="16">
        <v>69000000</v>
      </c>
      <c r="G143" s="17">
        <v>0.03</v>
      </c>
      <c r="H143" s="18">
        <v>0.98522167487684742</v>
      </c>
      <c r="I143" s="16">
        <v>67980295.569999993</v>
      </c>
    </row>
    <row r="144" spans="2:9" x14ac:dyDescent="0.25">
      <c r="B144" s="13">
        <v>44571</v>
      </c>
      <c r="C144" s="13">
        <v>44571</v>
      </c>
      <c r="D144" s="14">
        <v>31</v>
      </c>
      <c r="E144" s="15">
        <v>44602</v>
      </c>
      <c r="F144" s="16">
        <v>90131750</v>
      </c>
      <c r="G144" s="17">
        <v>1.7000000000000001E-2</v>
      </c>
      <c r="H144" s="18">
        <v>0.99853825095000004</v>
      </c>
      <c r="I144" s="16">
        <v>90000000</v>
      </c>
    </row>
    <row r="145" spans="2:9" x14ac:dyDescent="0.25">
      <c r="B145" s="13">
        <v>44585</v>
      </c>
      <c r="C145" s="13">
        <v>44585</v>
      </c>
      <c r="D145" s="14">
        <v>31</v>
      </c>
      <c r="E145" s="15">
        <v>44616</v>
      </c>
      <c r="F145" s="16">
        <v>50073194.439999998</v>
      </c>
      <c r="G145" s="17">
        <v>1.7000000000000001E-2</v>
      </c>
      <c r="H145" s="18">
        <v>0.99853825094930471</v>
      </c>
      <c r="I145" s="16">
        <v>50000000</v>
      </c>
    </row>
    <row r="146" spans="2:9" x14ac:dyDescent="0.25">
      <c r="B146" s="13">
        <v>44586</v>
      </c>
      <c r="C146" s="13">
        <v>44586</v>
      </c>
      <c r="D146" s="14">
        <v>31</v>
      </c>
      <c r="E146" s="15">
        <v>44617</v>
      </c>
      <c r="F146" s="16" t="s">
        <v>21</v>
      </c>
      <c r="G146" s="17">
        <v>1.7000000000000001E-2</v>
      </c>
      <c r="H146" s="18">
        <v>0.99853825095000004</v>
      </c>
      <c r="I146" s="16" t="s">
        <v>22</v>
      </c>
    </row>
    <row r="147" spans="2:9" x14ac:dyDescent="0.25">
      <c r="B147" s="13">
        <v>44587</v>
      </c>
      <c r="C147" s="13">
        <v>44587</v>
      </c>
      <c r="D147" s="14">
        <v>61</v>
      </c>
      <c r="E147" s="15">
        <v>44648</v>
      </c>
      <c r="F147" s="16" t="s">
        <v>23</v>
      </c>
      <c r="G147" s="17">
        <v>1.9099999999999999E-2</v>
      </c>
      <c r="H147" s="18">
        <v>0.99677405152999998</v>
      </c>
      <c r="I147" s="16">
        <v>30000000</v>
      </c>
    </row>
    <row r="148" spans="2:9" x14ac:dyDescent="0.25">
      <c r="B148" s="13">
        <v>44587</v>
      </c>
      <c r="C148" s="13">
        <v>44587</v>
      </c>
      <c r="D148" s="14">
        <v>182</v>
      </c>
      <c r="E148" s="15">
        <v>44769</v>
      </c>
      <c r="F148" s="16" t="s">
        <v>24</v>
      </c>
      <c r="G148" s="17">
        <v>2.3699999999999999E-2</v>
      </c>
      <c r="H148" s="18">
        <v>0.98814044813000002</v>
      </c>
      <c r="I148" s="16" t="s">
        <v>25</v>
      </c>
    </row>
    <row r="149" spans="2:9" x14ac:dyDescent="0.25">
      <c r="B149" s="13">
        <v>44602</v>
      </c>
      <c r="C149" s="13">
        <v>44602</v>
      </c>
      <c r="D149" s="14">
        <v>84</v>
      </c>
      <c r="E149" s="15">
        <v>44686</v>
      </c>
      <c r="F149" s="23">
        <v>60382200</v>
      </c>
      <c r="G149" s="17">
        <v>2.7300000000000001E-2</v>
      </c>
      <c r="H149" s="24">
        <v>0.99367032006121014</v>
      </c>
      <c r="I149" s="16">
        <v>60000000</v>
      </c>
    </row>
    <row r="150" spans="2:9" x14ac:dyDescent="0.25">
      <c r="B150" s="13">
        <v>44602</v>
      </c>
      <c r="C150" s="13">
        <v>44602</v>
      </c>
      <c r="D150" s="14">
        <v>32</v>
      </c>
      <c r="E150" s="15">
        <v>44634</v>
      </c>
      <c r="F150" s="16">
        <v>65095911.109999999</v>
      </c>
      <c r="G150" s="17">
        <v>1.66E-2</v>
      </c>
      <c r="H150" s="18">
        <v>0.99852661850070124</v>
      </c>
      <c r="I150" s="16">
        <v>65000000</v>
      </c>
    </row>
    <row r="151" spans="2:9" x14ac:dyDescent="0.25">
      <c r="B151" s="13">
        <v>44607</v>
      </c>
      <c r="C151" s="13">
        <v>44607</v>
      </c>
      <c r="D151" s="14">
        <v>31</v>
      </c>
      <c r="E151" s="15">
        <v>44638</v>
      </c>
      <c r="F151" s="16">
        <v>40056833.329999998</v>
      </c>
      <c r="G151" s="17">
        <v>1.6500000000000001E-2</v>
      </c>
      <c r="H151" s="18">
        <v>0.99858118256976536</v>
      </c>
      <c r="I151" s="16">
        <v>40000000</v>
      </c>
    </row>
    <row r="152" spans="2:9" x14ac:dyDescent="0.25">
      <c r="B152" s="13">
        <v>44609</v>
      </c>
      <c r="C152" s="13">
        <v>44609</v>
      </c>
      <c r="D152" s="14">
        <v>84</v>
      </c>
      <c r="E152" s="15">
        <v>44693</v>
      </c>
      <c r="F152" s="16">
        <v>23146510</v>
      </c>
      <c r="G152" s="17">
        <v>2.7300000000000001E-2</v>
      </c>
      <c r="H152" s="18">
        <v>0.99367032006121014</v>
      </c>
      <c r="I152" s="16">
        <v>23000000</v>
      </c>
    </row>
    <row r="153" spans="2:9" x14ac:dyDescent="0.25">
      <c r="B153" s="13">
        <v>44614</v>
      </c>
      <c r="C153" s="13">
        <v>44614</v>
      </c>
      <c r="D153" s="14">
        <v>31</v>
      </c>
      <c r="E153" s="15">
        <v>44645</v>
      </c>
      <c r="F153" s="16">
        <v>20028244.440000001</v>
      </c>
      <c r="G153" s="17">
        <v>1.6400000000000001E-2</v>
      </c>
      <c r="H153" s="18">
        <v>0.99858976933685883</v>
      </c>
      <c r="I153" s="16">
        <v>20000000</v>
      </c>
    </row>
    <row r="154" spans="2:9" x14ac:dyDescent="0.25">
      <c r="B154" s="13">
        <v>44616</v>
      </c>
      <c r="C154" s="13">
        <v>44616</v>
      </c>
      <c r="D154" s="14">
        <v>32</v>
      </c>
      <c r="E154" s="15">
        <v>44648</v>
      </c>
      <c r="F154" s="16">
        <v>20029333.329999998</v>
      </c>
      <c r="G154" s="17">
        <v>1.6500000000000001E-2</v>
      </c>
      <c r="H154" s="18">
        <v>0.99853548129410197</v>
      </c>
      <c r="I154" s="16">
        <v>20000000</v>
      </c>
    </row>
    <row r="155" spans="2:9" x14ac:dyDescent="0.25">
      <c r="B155" s="13">
        <v>44616</v>
      </c>
      <c r="C155" s="13">
        <v>44616</v>
      </c>
      <c r="D155" s="14">
        <v>61</v>
      </c>
      <c r="E155" s="15">
        <v>44677</v>
      </c>
      <c r="F155" s="16">
        <v>20063033.329999998</v>
      </c>
      <c r="G155" s="17">
        <v>1.8599999999999998E-2</v>
      </c>
      <c r="H155" s="18">
        <v>0.99685823512895189</v>
      </c>
      <c r="I155" s="16">
        <v>20000000</v>
      </c>
    </row>
    <row r="156" spans="2:9" x14ac:dyDescent="0.25">
      <c r="B156" s="13">
        <v>44617</v>
      </c>
      <c r="C156" s="13">
        <v>44617</v>
      </c>
      <c r="D156" s="14">
        <v>31</v>
      </c>
      <c r="E156" s="15">
        <v>44648</v>
      </c>
      <c r="F156" s="16">
        <v>25035305.559999999</v>
      </c>
      <c r="G156" s="17">
        <v>1.66E-2</v>
      </c>
      <c r="H156" s="18">
        <v>0.99857259595034431</v>
      </c>
      <c r="I156" s="16">
        <v>24999570.059999999</v>
      </c>
    </row>
    <row r="157" spans="2:9" x14ac:dyDescent="0.25">
      <c r="B157" s="13">
        <v>44624</v>
      </c>
      <c r="C157" s="13">
        <v>44624</v>
      </c>
      <c r="D157" s="14">
        <v>94</v>
      </c>
      <c r="E157" s="15">
        <v>44718</v>
      </c>
      <c r="F157" s="16">
        <v>5026385.28</v>
      </c>
      <c r="G157" s="17">
        <v>2.0209999999999999E-2</v>
      </c>
      <c r="H157" s="18">
        <v>0.99475064557935311</v>
      </c>
      <c r="I157" s="16">
        <v>5000000</v>
      </c>
    </row>
    <row r="158" spans="2:9" x14ac:dyDescent="0.25">
      <c r="B158" s="13">
        <v>44627</v>
      </c>
      <c r="C158" s="13">
        <v>44627</v>
      </c>
      <c r="D158" s="14">
        <v>359</v>
      </c>
      <c r="E158" s="15">
        <v>44986</v>
      </c>
      <c r="F158" s="16">
        <v>60000000</v>
      </c>
      <c r="G158" s="17">
        <v>0.03</v>
      </c>
      <c r="H158" s="18">
        <v>0.97095234242252615</v>
      </c>
      <c r="I158" s="16">
        <v>58257140.549999997</v>
      </c>
    </row>
    <row r="159" spans="2:9" x14ac:dyDescent="0.25">
      <c r="B159" s="13">
        <v>44628</v>
      </c>
      <c r="C159" s="13">
        <v>44628</v>
      </c>
      <c r="D159" s="14">
        <v>182</v>
      </c>
      <c r="E159" s="15">
        <v>44810</v>
      </c>
      <c r="F159" s="16">
        <v>2023963.33</v>
      </c>
      <c r="G159" s="17">
        <v>2.3699999999999999E-2</v>
      </c>
      <c r="H159" s="18">
        <v>0.98816019394290755</v>
      </c>
      <c r="I159" s="16">
        <v>2000000</v>
      </c>
    </row>
    <row r="160" spans="2:9" x14ac:dyDescent="0.25">
      <c r="B160" s="13">
        <v>44634</v>
      </c>
      <c r="C160" s="13">
        <v>44634</v>
      </c>
      <c r="D160" s="14">
        <v>60</v>
      </c>
      <c r="E160" s="15">
        <v>44694</v>
      </c>
      <c r="F160" s="16">
        <v>3009500</v>
      </c>
      <c r="G160" s="17">
        <v>1.9E-2</v>
      </c>
      <c r="H160" s="18">
        <v>0.99684332945672027</v>
      </c>
      <c r="I160" s="16">
        <v>3000000</v>
      </c>
    </row>
    <row r="161" spans="2:9" x14ac:dyDescent="0.25">
      <c r="B161" s="13">
        <v>44634</v>
      </c>
      <c r="C161" s="13">
        <v>44634</v>
      </c>
      <c r="D161" s="14">
        <v>91</v>
      </c>
      <c r="E161" s="15">
        <v>44725</v>
      </c>
      <c r="F161" s="16">
        <v>281422633.32999998</v>
      </c>
      <c r="G161" s="17">
        <v>2.01E-2</v>
      </c>
      <c r="H161" s="18">
        <v>0.9949448510360277</v>
      </c>
      <c r="I161" s="16">
        <v>280000000</v>
      </c>
    </row>
    <row r="162" spans="2:9" x14ac:dyDescent="0.25">
      <c r="B162" s="13">
        <v>44634</v>
      </c>
      <c r="C162" s="13">
        <v>44634</v>
      </c>
      <c r="D162" s="14">
        <v>32</v>
      </c>
      <c r="E162" s="15">
        <v>44666</v>
      </c>
      <c r="F162" s="16">
        <v>65095911.109999999</v>
      </c>
      <c r="G162" s="17">
        <v>1.66E-2</v>
      </c>
      <c r="H162" s="18">
        <v>0.99852661850070124</v>
      </c>
      <c r="I162" s="16">
        <v>65000000</v>
      </c>
    </row>
    <row r="163" spans="2:9" x14ac:dyDescent="0.25">
      <c r="B163" s="13">
        <v>44638</v>
      </c>
      <c r="C163" s="13">
        <v>44638</v>
      </c>
      <c r="D163" s="14">
        <v>41</v>
      </c>
      <c r="E163" s="15">
        <v>44679</v>
      </c>
      <c r="F163" s="16">
        <v>40078355.560000002</v>
      </c>
      <c r="G163" s="17">
        <v>1.72E-2</v>
      </c>
      <c r="H163" s="18">
        <v>0.99804494085474793</v>
      </c>
      <c r="I163" s="16">
        <v>40000000</v>
      </c>
    </row>
    <row r="164" spans="2:9" x14ac:dyDescent="0.25">
      <c r="B164" s="13">
        <v>44642</v>
      </c>
      <c r="C164" s="13">
        <v>44642</v>
      </c>
      <c r="D164" s="14">
        <v>31</v>
      </c>
      <c r="E164" s="15">
        <v>44673</v>
      </c>
      <c r="F164" s="16">
        <v>13919475.85</v>
      </c>
      <c r="G164" s="17">
        <v>1.6500000000000001E-2</v>
      </c>
      <c r="H164" s="18">
        <v>0.99858118256976536</v>
      </c>
      <c r="I164" s="16">
        <v>13899726.66</v>
      </c>
    </row>
    <row r="165" spans="2:9" x14ac:dyDescent="0.25">
      <c r="B165" s="13">
        <v>44644</v>
      </c>
      <c r="C165" s="13">
        <v>44644</v>
      </c>
      <c r="D165" s="14">
        <v>180</v>
      </c>
      <c r="E165" s="15">
        <v>44824</v>
      </c>
      <c r="F165" s="16">
        <v>10118500</v>
      </c>
      <c r="G165" s="17">
        <v>2.3699999999999999E-2</v>
      </c>
      <c r="H165" s="18">
        <v>0.98828877798092607</v>
      </c>
      <c r="I165" s="16">
        <v>10000000</v>
      </c>
    </row>
    <row r="166" spans="2:9" x14ac:dyDescent="0.25">
      <c r="B166" s="13">
        <v>44645</v>
      </c>
      <c r="C166" s="13">
        <v>44645</v>
      </c>
      <c r="D166" s="14">
        <v>61</v>
      </c>
      <c r="E166" s="15">
        <v>44706</v>
      </c>
      <c r="F166" s="16">
        <v>20064727.780000001</v>
      </c>
      <c r="G166" s="17">
        <v>1.9099999999999999E-2</v>
      </c>
      <c r="H166" s="18">
        <v>0.99677405153487975</v>
      </c>
      <c r="I166" s="16">
        <v>20000000</v>
      </c>
    </row>
    <row r="167" spans="2:9" x14ac:dyDescent="0.25">
      <c r="B167" s="13">
        <v>44648</v>
      </c>
      <c r="C167" s="13">
        <v>44648</v>
      </c>
      <c r="D167" s="14">
        <v>60</v>
      </c>
      <c r="E167" s="15">
        <v>44708</v>
      </c>
      <c r="F167" s="16">
        <v>20063333.333333336</v>
      </c>
      <c r="G167" s="17">
        <v>1.9E-2</v>
      </c>
      <c r="H167" s="18">
        <v>0.99684332945672027</v>
      </c>
      <c r="I167" s="16">
        <v>20000000</v>
      </c>
    </row>
    <row r="168" spans="2:9" x14ac:dyDescent="0.25">
      <c r="B168" s="13">
        <v>44648</v>
      </c>
      <c r="C168" s="13">
        <v>44648</v>
      </c>
      <c r="D168" s="14">
        <v>60</v>
      </c>
      <c r="E168" s="15">
        <v>44708</v>
      </c>
      <c r="F168" s="16">
        <v>25079166.666666668</v>
      </c>
      <c r="G168" s="17">
        <v>1.9E-2</v>
      </c>
      <c r="H168" s="18">
        <v>0.99684332945672027</v>
      </c>
      <c r="I168" s="16">
        <v>25000000</v>
      </c>
    </row>
    <row r="169" spans="2:9" x14ac:dyDescent="0.25">
      <c r="B169" s="13">
        <v>44648</v>
      </c>
      <c r="C169" s="13">
        <v>44648</v>
      </c>
      <c r="D169" s="14">
        <v>37</v>
      </c>
      <c r="E169" s="15">
        <v>44685</v>
      </c>
      <c r="F169" s="16">
        <v>30053650</v>
      </c>
      <c r="G169" s="17">
        <v>1.7399999999999999E-2</v>
      </c>
      <c r="H169" s="18">
        <v>0.99821485909365426</v>
      </c>
      <c r="I169" s="16">
        <v>30000000</v>
      </c>
    </row>
    <row r="170" spans="2:9" x14ac:dyDescent="0.25">
      <c r="B170" s="13">
        <v>44650</v>
      </c>
      <c r="C170" s="13">
        <v>44650</v>
      </c>
      <c r="D170" s="14">
        <v>90</v>
      </c>
      <c r="E170" s="15">
        <v>44740</v>
      </c>
      <c r="F170" s="16">
        <v>8040200</v>
      </c>
      <c r="G170" s="17">
        <v>2.01E-2</v>
      </c>
      <c r="H170" s="18">
        <v>0.9950001243750155</v>
      </c>
      <c r="I170" s="16">
        <v>8000000</v>
      </c>
    </row>
    <row r="171" spans="2:9" x14ac:dyDescent="0.25">
      <c r="B171" s="13">
        <v>44650</v>
      </c>
      <c r="C171" s="13">
        <v>44650</v>
      </c>
      <c r="D171" s="14">
        <v>91</v>
      </c>
      <c r="E171" s="15">
        <v>44741</v>
      </c>
      <c r="F171" s="16">
        <v>96000000</v>
      </c>
      <c r="G171" s="17">
        <v>2.01E-2</v>
      </c>
      <c r="H171" s="18">
        <v>0.9949448510360277</v>
      </c>
      <c r="I171" s="16">
        <v>95514705.700000003</v>
      </c>
    </row>
    <row r="172" spans="2:9" x14ac:dyDescent="0.25">
      <c r="B172" s="13">
        <v>44658</v>
      </c>
      <c r="C172" s="13">
        <v>44658</v>
      </c>
      <c r="D172" s="14">
        <v>182</v>
      </c>
      <c r="E172" s="15">
        <v>44840</v>
      </c>
      <c r="F172" s="16">
        <v>40479266.670000002</v>
      </c>
      <c r="G172" s="17">
        <v>2.3699999999999999E-2</v>
      </c>
      <c r="H172" s="18">
        <v>0.98816019394290755</v>
      </c>
      <c r="I172" s="16">
        <v>40000000</v>
      </c>
    </row>
    <row r="173" spans="2:9" x14ac:dyDescent="0.25">
      <c r="B173" s="13">
        <v>44669</v>
      </c>
      <c r="C173" s="13">
        <v>44669</v>
      </c>
      <c r="D173" s="14">
        <v>32</v>
      </c>
      <c r="E173" s="15">
        <v>44701</v>
      </c>
      <c r="F173" s="16">
        <v>64094435.560000002</v>
      </c>
      <c r="G173" s="17">
        <v>1.66E-2</v>
      </c>
      <c r="H173" s="18">
        <v>0.99852661850070124</v>
      </c>
      <c r="I173" s="16">
        <v>64000000</v>
      </c>
    </row>
    <row r="174" spans="2:9" x14ac:dyDescent="0.25">
      <c r="B174" s="13">
        <v>44673</v>
      </c>
      <c r="C174" s="13">
        <v>44673</v>
      </c>
      <c r="D174" s="14">
        <v>61</v>
      </c>
      <c r="E174" s="15">
        <v>44734</v>
      </c>
      <c r="F174" s="16">
        <v>13944711.58</v>
      </c>
      <c r="G174" s="17">
        <v>1.9099999999999999E-2</v>
      </c>
      <c r="H174" s="18">
        <v>0.99677405153487975</v>
      </c>
      <c r="I174" s="16">
        <v>13899726.66</v>
      </c>
    </row>
    <row r="175" spans="2:9" x14ac:dyDescent="0.25">
      <c r="B175" s="13">
        <v>44677</v>
      </c>
      <c r="C175" s="13">
        <v>44677</v>
      </c>
      <c r="D175" s="14">
        <v>90</v>
      </c>
      <c r="E175" s="15">
        <v>44767</v>
      </c>
      <c r="F175" s="16">
        <v>20100500</v>
      </c>
      <c r="G175" s="17">
        <v>2.01E-2</v>
      </c>
      <c r="H175" s="18">
        <v>0.9950001243750155</v>
      </c>
      <c r="I175" s="16">
        <v>20000000</v>
      </c>
    </row>
    <row r="176" spans="2:9" x14ac:dyDescent="0.25">
      <c r="B176" s="13">
        <v>44679</v>
      </c>
      <c r="C176" s="13">
        <v>44679</v>
      </c>
      <c r="D176" s="14">
        <v>91</v>
      </c>
      <c r="E176" s="15">
        <v>44770</v>
      </c>
      <c r="F176" s="16">
        <v>10050808.33</v>
      </c>
      <c r="G176" s="17">
        <v>2.01E-2</v>
      </c>
      <c r="H176" s="18">
        <v>0.9949448510360277</v>
      </c>
      <c r="I176" s="16">
        <v>10000000</v>
      </c>
    </row>
    <row r="177" spans="2:9" x14ac:dyDescent="0.25">
      <c r="B177" s="13">
        <v>44679</v>
      </c>
      <c r="C177" s="13">
        <v>44679</v>
      </c>
      <c r="D177" s="14">
        <v>61</v>
      </c>
      <c r="E177" s="15">
        <v>44740</v>
      </c>
      <c r="F177" s="16">
        <v>30097091.670000002</v>
      </c>
      <c r="G177" s="17">
        <v>1.9099999999999999E-2</v>
      </c>
      <c r="H177" s="18">
        <v>0.99677405153487975</v>
      </c>
      <c r="I177" s="16">
        <v>30000000</v>
      </c>
    </row>
    <row r="178" spans="2:9" x14ac:dyDescent="0.25">
      <c r="B178" s="13">
        <v>44685</v>
      </c>
      <c r="C178" s="13">
        <v>44685</v>
      </c>
      <c r="D178" s="14">
        <v>90</v>
      </c>
      <c r="E178" s="15">
        <v>44775</v>
      </c>
      <c r="F178" s="16">
        <v>30150170</v>
      </c>
      <c r="G178" s="17">
        <v>2.01E-2</v>
      </c>
      <c r="H178" s="18">
        <v>0.9950001243750155</v>
      </c>
      <c r="I178" s="16">
        <v>29999422.899999999</v>
      </c>
    </row>
    <row r="179" spans="2:9" x14ac:dyDescent="0.25">
      <c r="B179" s="13">
        <v>44694</v>
      </c>
      <c r="C179" s="13">
        <v>44694</v>
      </c>
      <c r="D179" s="14">
        <v>31</v>
      </c>
      <c r="E179" s="15">
        <v>44725</v>
      </c>
      <c r="F179" s="16">
        <v>3504972.92</v>
      </c>
      <c r="G179" s="17">
        <v>1.6500000000000001E-2</v>
      </c>
      <c r="H179" s="18">
        <v>0.99858118256976536</v>
      </c>
      <c r="I179" s="16">
        <v>3500000</v>
      </c>
    </row>
    <row r="180" spans="2:9" x14ac:dyDescent="0.25">
      <c r="B180" s="13">
        <v>44701</v>
      </c>
      <c r="C180" s="13">
        <v>44701</v>
      </c>
      <c r="D180" s="14">
        <v>32</v>
      </c>
      <c r="E180" s="15">
        <v>44733</v>
      </c>
      <c r="F180" s="16">
        <v>59087057.780000001</v>
      </c>
      <c r="G180" s="17">
        <v>1.66E-2</v>
      </c>
      <c r="H180" s="18">
        <v>0.99852661850070124</v>
      </c>
      <c r="I180" s="16">
        <v>59000000</v>
      </c>
    </row>
    <row r="181" spans="2:9" x14ac:dyDescent="0.25">
      <c r="B181" s="13">
        <v>44706</v>
      </c>
      <c r="C181" s="13">
        <v>44706</v>
      </c>
      <c r="D181" s="14">
        <v>90</v>
      </c>
      <c r="E181" s="15">
        <v>44796</v>
      </c>
      <c r="F181" s="16">
        <v>20100500</v>
      </c>
      <c r="G181" s="17">
        <v>2.01E-2</v>
      </c>
      <c r="H181" s="18">
        <v>0.9950001243750155</v>
      </c>
      <c r="I181" s="16">
        <v>20000000</v>
      </c>
    </row>
    <row r="182" spans="2:9" x14ac:dyDescent="0.25">
      <c r="B182" s="13">
        <v>44707</v>
      </c>
      <c r="C182" s="13">
        <v>44707</v>
      </c>
      <c r="D182" s="14">
        <v>182</v>
      </c>
      <c r="E182" s="15">
        <v>44889</v>
      </c>
      <c r="F182" s="16">
        <v>173048865</v>
      </c>
      <c r="G182" s="17">
        <v>2.3699999999999999E-2</v>
      </c>
      <c r="H182" s="18">
        <v>0.98816019394290755</v>
      </c>
      <c r="I182" s="16">
        <v>171000000</v>
      </c>
    </row>
    <row r="183" spans="2:9" x14ac:dyDescent="0.25">
      <c r="B183" s="13">
        <v>44707</v>
      </c>
      <c r="C183" s="13">
        <v>44707</v>
      </c>
      <c r="D183" s="14">
        <v>182</v>
      </c>
      <c r="E183" s="15">
        <v>44889</v>
      </c>
      <c r="F183" s="16">
        <v>151797250</v>
      </c>
      <c r="G183" s="17">
        <v>2.3699999999999999E-2</v>
      </c>
      <c r="H183" s="18">
        <v>0.98816019394290755</v>
      </c>
      <c r="I183" s="16">
        <v>150000000</v>
      </c>
    </row>
    <row r="184" spans="2:9" x14ac:dyDescent="0.25">
      <c r="B184" s="13">
        <v>44707</v>
      </c>
      <c r="C184" s="13">
        <v>44707</v>
      </c>
      <c r="D184" s="14">
        <v>182</v>
      </c>
      <c r="E184" s="15">
        <v>44889</v>
      </c>
      <c r="F184" s="16">
        <v>95126276.670000002</v>
      </c>
      <c r="G184" s="17">
        <v>2.3699999999999999E-2</v>
      </c>
      <c r="H184" s="18">
        <v>0.98816019394290755</v>
      </c>
      <c r="I184" s="16">
        <v>94000000</v>
      </c>
    </row>
    <row r="185" spans="2:9" x14ac:dyDescent="0.25">
      <c r="B185" s="13">
        <v>44708</v>
      </c>
      <c r="C185" s="13">
        <v>44708</v>
      </c>
      <c r="D185" s="14">
        <v>119</v>
      </c>
      <c r="E185" s="15">
        <v>44827</v>
      </c>
      <c r="F185" s="16">
        <v>20140155.559999999</v>
      </c>
      <c r="G185" s="17">
        <v>2.12E-2</v>
      </c>
      <c r="H185" s="18">
        <v>0.99304098942190677</v>
      </c>
      <c r="I185" s="16">
        <v>20000000</v>
      </c>
    </row>
    <row r="186" spans="2:9" x14ac:dyDescent="0.25">
      <c r="B186" s="13">
        <v>44708</v>
      </c>
      <c r="C186" s="13">
        <v>44708</v>
      </c>
      <c r="D186" s="14">
        <v>90</v>
      </c>
      <c r="E186" s="15">
        <v>44798</v>
      </c>
      <c r="F186" s="16">
        <v>25125625</v>
      </c>
      <c r="G186" s="17">
        <v>2.01E-2</v>
      </c>
      <c r="H186" s="18">
        <v>0.9950001243750155</v>
      </c>
      <c r="I186" s="16">
        <v>25000000</v>
      </c>
    </row>
    <row r="187" spans="2:9" x14ac:dyDescent="0.25">
      <c r="B187" s="13">
        <v>44719</v>
      </c>
      <c r="C187" s="13">
        <v>44719</v>
      </c>
      <c r="D187" s="14">
        <v>94</v>
      </c>
      <c r="E187" s="15">
        <v>44813</v>
      </c>
      <c r="F187" s="16">
        <v>5026372.22</v>
      </c>
      <c r="G187" s="17">
        <v>2.0199999999999999E-2</v>
      </c>
      <c r="H187" s="18">
        <v>0.9947532293558311</v>
      </c>
      <c r="I187" s="16">
        <v>5000000</v>
      </c>
    </row>
    <row r="188" spans="2:9" x14ac:dyDescent="0.25">
      <c r="B188" s="13">
        <v>44721</v>
      </c>
      <c r="C188" s="13">
        <v>44721</v>
      </c>
      <c r="D188" s="14">
        <v>182</v>
      </c>
      <c r="E188" s="15">
        <v>44903</v>
      </c>
      <c r="F188" s="16">
        <v>28841477.5</v>
      </c>
      <c r="G188" s="17">
        <v>2.3699999999999999E-2</v>
      </c>
      <c r="H188" s="18">
        <v>0.98816019394290755</v>
      </c>
      <c r="I188" s="16">
        <v>28500000</v>
      </c>
    </row>
    <row r="189" spans="2:9" x14ac:dyDescent="0.25">
      <c r="B189" s="13">
        <v>44721</v>
      </c>
      <c r="C189" s="13">
        <v>44721</v>
      </c>
      <c r="D189" s="14">
        <v>182</v>
      </c>
      <c r="E189" s="15">
        <v>44903</v>
      </c>
      <c r="F189" s="16">
        <v>26817514.170000002</v>
      </c>
      <c r="G189" s="17">
        <v>2.3699999999999999E-2</v>
      </c>
      <c r="H189" s="18">
        <v>0.98816019394290755</v>
      </c>
      <c r="I189" s="16">
        <v>26500000</v>
      </c>
    </row>
    <row r="190" spans="2:9" x14ac:dyDescent="0.25">
      <c r="B190" s="13">
        <v>44725</v>
      </c>
      <c r="C190" s="13">
        <v>44725</v>
      </c>
      <c r="D190" s="14">
        <v>91</v>
      </c>
      <c r="E190" s="15">
        <v>44816</v>
      </c>
      <c r="F190" s="16">
        <v>281422633.32999998</v>
      </c>
      <c r="G190" s="17">
        <v>2.01E-2</v>
      </c>
      <c r="H190" s="18">
        <v>0.9949448510360277</v>
      </c>
      <c r="I190" s="16">
        <v>280000000</v>
      </c>
    </row>
    <row r="191" spans="2:9" x14ac:dyDescent="0.25">
      <c r="B191" s="13">
        <v>44728</v>
      </c>
      <c r="C191" s="13">
        <v>44728</v>
      </c>
      <c r="D191" s="14">
        <v>182</v>
      </c>
      <c r="E191" s="15">
        <v>44910</v>
      </c>
      <c r="F191" s="16">
        <v>50599083.329999998</v>
      </c>
      <c r="G191" s="17">
        <v>2.3699999999999999E-2</v>
      </c>
      <c r="H191" s="18">
        <v>0.98816019394290755</v>
      </c>
      <c r="I191" s="16">
        <v>50000000</v>
      </c>
    </row>
    <row r="192" spans="2:9" x14ac:dyDescent="0.25">
      <c r="B192" s="13">
        <v>44733</v>
      </c>
      <c r="C192" s="13">
        <v>44733</v>
      </c>
      <c r="D192" s="14">
        <v>31</v>
      </c>
      <c r="E192" s="15">
        <v>44764</v>
      </c>
      <c r="F192" s="16">
        <v>60085250</v>
      </c>
      <c r="G192" s="17">
        <v>1.6500000000000001E-2</v>
      </c>
      <c r="H192" s="18">
        <v>0.99858118256976536</v>
      </c>
      <c r="I192" s="16">
        <v>60000000</v>
      </c>
    </row>
    <row r="193" spans="2:9" x14ac:dyDescent="0.25">
      <c r="B193" s="13">
        <v>44734</v>
      </c>
      <c r="C193" s="13">
        <v>44734</v>
      </c>
      <c r="D193" s="14">
        <v>61</v>
      </c>
      <c r="E193" s="15">
        <v>44795</v>
      </c>
      <c r="F193" s="16">
        <v>13944711.58</v>
      </c>
      <c r="G193" s="17">
        <v>1.9099999999999999E-2</v>
      </c>
      <c r="H193" s="18">
        <v>0.99677405153487975</v>
      </c>
      <c r="I193" s="16">
        <v>13899726.66</v>
      </c>
    </row>
    <row r="194" spans="2:9" x14ac:dyDescent="0.25">
      <c r="B194" s="13">
        <v>44735</v>
      </c>
      <c r="C194" s="13">
        <v>44735</v>
      </c>
      <c r="D194" s="14">
        <v>182</v>
      </c>
      <c r="E194" s="15">
        <v>44917</v>
      </c>
      <c r="F194" s="16">
        <v>97150240</v>
      </c>
      <c r="G194" s="17">
        <v>2.3699999999999999E-2</v>
      </c>
      <c r="H194" s="18">
        <v>0.98816019394290755</v>
      </c>
      <c r="I194" s="16">
        <v>96000000</v>
      </c>
    </row>
    <row r="195" spans="2:9" x14ac:dyDescent="0.25">
      <c r="B195" s="13">
        <v>44740</v>
      </c>
      <c r="C195" s="13">
        <v>44740</v>
      </c>
      <c r="D195" s="14">
        <v>91</v>
      </c>
      <c r="E195" s="15">
        <v>44831</v>
      </c>
      <c r="F195" s="16">
        <v>30152425</v>
      </c>
      <c r="G195" s="17">
        <v>2.01E-2</v>
      </c>
      <c r="H195" s="18">
        <v>0.9949448510360277</v>
      </c>
      <c r="I195" s="16">
        <v>30000000</v>
      </c>
    </row>
    <row r="196" spans="2:9" x14ac:dyDescent="0.25">
      <c r="B196" s="13">
        <v>44740</v>
      </c>
      <c r="C196" s="13">
        <v>44740</v>
      </c>
      <c r="D196" s="14">
        <v>90</v>
      </c>
      <c r="E196" s="15">
        <v>44830</v>
      </c>
      <c r="F196" s="16">
        <v>8040200</v>
      </c>
      <c r="G196" s="17">
        <v>2.01E-2</v>
      </c>
      <c r="H196" s="18">
        <v>0.9950001243750155</v>
      </c>
      <c r="I196" s="16">
        <v>8000000</v>
      </c>
    </row>
    <row r="197" spans="2:9" x14ac:dyDescent="0.25">
      <c r="B197" s="13">
        <v>44741</v>
      </c>
      <c r="C197" s="13">
        <v>44741</v>
      </c>
      <c r="D197" s="14">
        <v>90</v>
      </c>
      <c r="E197" s="15">
        <v>44831</v>
      </c>
      <c r="F197" s="16">
        <v>165000000</v>
      </c>
      <c r="G197" s="17">
        <v>2.1000000000000001E-2</v>
      </c>
      <c r="H197" s="18">
        <v>0.99477741855259882</v>
      </c>
      <c r="I197" s="16">
        <v>164138274.06</v>
      </c>
    </row>
    <row r="198" spans="2:9" x14ac:dyDescent="0.25">
      <c r="B198" s="13">
        <v>44764</v>
      </c>
      <c r="C198" s="13">
        <v>44764</v>
      </c>
      <c r="D198" s="14">
        <v>31</v>
      </c>
      <c r="E198" s="15">
        <v>44795</v>
      </c>
      <c r="F198" s="16">
        <v>62088091.670000002</v>
      </c>
      <c r="G198" s="17">
        <v>1.6500000000000001E-2</v>
      </c>
      <c r="H198" s="18">
        <v>0.99858118256976536</v>
      </c>
      <c r="I198" s="16">
        <v>62000000</v>
      </c>
    </row>
    <row r="199" spans="2:9" x14ac:dyDescent="0.25">
      <c r="B199" s="13">
        <v>44767</v>
      </c>
      <c r="C199" s="13">
        <v>44767</v>
      </c>
      <c r="D199" s="14">
        <v>91</v>
      </c>
      <c r="E199" s="15">
        <v>44858</v>
      </c>
      <c r="F199" s="16">
        <v>20101616.670000002</v>
      </c>
      <c r="G199" s="17">
        <v>2.01E-2</v>
      </c>
      <c r="H199" s="18">
        <v>0.9949448510360277</v>
      </c>
      <c r="I199" s="16">
        <v>20000000</v>
      </c>
    </row>
    <row r="200" spans="2:9" x14ac:dyDescent="0.25">
      <c r="B200" s="13">
        <v>44770</v>
      </c>
      <c r="C200" s="13">
        <v>44770</v>
      </c>
      <c r="D200" s="14">
        <v>91</v>
      </c>
      <c r="E200" s="15">
        <v>44861</v>
      </c>
      <c r="F200" s="16">
        <v>10050808.33</v>
      </c>
      <c r="G200" s="17">
        <v>2.01E-2</v>
      </c>
      <c r="H200" s="18">
        <v>0.9949448510360277</v>
      </c>
      <c r="I200" s="16">
        <v>10000000</v>
      </c>
    </row>
    <row r="201" spans="2:9" x14ac:dyDescent="0.25">
      <c r="B201" s="13">
        <v>44771</v>
      </c>
      <c r="C201" s="13">
        <v>44771</v>
      </c>
      <c r="D201" s="14">
        <v>182</v>
      </c>
      <c r="E201" s="15">
        <v>44953</v>
      </c>
      <c r="F201" s="16">
        <v>8182035.2699999996</v>
      </c>
      <c r="G201" s="17">
        <v>2.3699999999999999E-2</v>
      </c>
      <c r="H201" s="18">
        <v>0.98816019394290755</v>
      </c>
      <c r="I201" s="16">
        <v>8085161.5599999996</v>
      </c>
    </row>
    <row r="202" spans="2:9" x14ac:dyDescent="0.25">
      <c r="B202" s="13">
        <v>44774</v>
      </c>
      <c r="C202" s="13">
        <v>44774</v>
      </c>
      <c r="D202" s="14">
        <v>359</v>
      </c>
      <c r="E202" s="15">
        <v>45133</v>
      </c>
      <c r="F202" s="16">
        <v>41196666.670000002</v>
      </c>
      <c r="G202" s="17">
        <v>0.03</v>
      </c>
      <c r="H202" s="18">
        <v>0.97095234242252615</v>
      </c>
      <c r="I202" s="16">
        <v>40000000</v>
      </c>
    </row>
    <row r="203" spans="2:9" x14ac:dyDescent="0.25">
      <c r="B203" s="13">
        <v>44775</v>
      </c>
      <c r="C203" s="13">
        <v>44775</v>
      </c>
      <c r="D203" s="14">
        <v>90</v>
      </c>
      <c r="E203" s="15">
        <v>44865</v>
      </c>
      <c r="F203" s="16">
        <v>30150750</v>
      </c>
      <c r="G203" s="17">
        <v>2.01E-2</v>
      </c>
      <c r="H203" s="18">
        <v>0.9950001243750155</v>
      </c>
      <c r="I203" s="16">
        <v>30000000</v>
      </c>
    </row>
    <row r="204" spans="2:9" x14ac:dyDescent="0.25">
      <c r="B204" s="13">
        <v>44795</v>
      </c>
      <c r="C204" s="13">
        <v>44795</v>
      </c>
      <c r="D204" s="14">
        <v>31</v>
      </c>
      <c r="E204" s="15">
        <v>44826</v>
      </c>
      <c r="F204" s="16">
        <v>13919475.85</v>
      </c>
      <c r="G204" s="17">
        <v>1.6500000000000001E-2</v>
      </c>
      <c r="H204" s="18">
        <v>0.99858118256976536</v>
      </c>
      <c r="I204" s="16">
        <v>13899726.66</v>
      </c>
    </row>
    <row r="205" spans="2:9" x14ac:dyDescent="0.25">
      <c r="B205" s="13">
        <v>44795</v>
      </c>
      <c r="C205" s="13">
        <v>44795</v>
      </c>
      <c r="D205" s="14">
        <v>31</v>
      </c>
      <c r="E205" s="15">
        <v>44826</v>
      </c>
      <c r="F205" s="16">
        <v>50071041.670000002</v>
      </c>
      <c r="G205" s="17">
        <v>1.6500000000000001E-2</v>
      </c>
      <c r="H205" s="18">
        <v>0.99858118256976536</v>
      </c>
      <c r="I205" s="16">
        <v>50000000</v>
      </c>
    </row>
    <row r="206" spans="2:9" x14ac:dyDescent="0.25">
      <c r="B206" s="13">
        <v>44796</v>
      </c>
      <c r="C206" s="13">
        <v>44796</v>
      </c>
      <c r="D206" s="14">
        <v>59</v>
      </c>
      <c r="E206" s="15">
        <v>44855</v>
      </c>
      <c r="F206" s="16">
        <v>20061950</v>
      </c>
      <c r="G206" s="17">
        <v>1.89E-2</v>
      </c>
      <c r="H206" s="18">
        <v>0.99691206487903716</v>
      </c>
      <c r="I206" s="16">
        <v>20000000</v>
      </c>
    </row>
    <row r="207" spans="2:9" x14ac:dyDescent="0.25">
      <c r="B207" s="13">
        <v>44798</v>
      </c>
      <c r="C207" s="13">
        <v>44798</v>
      </c>
      <c r="D207" s="14">
        <v>90</v>
      </c>
      <c r="E207" s="15">
        <v>44888</v>
      </c>
      <c r="F207" s="16">
        <v>25125625</v>
      </c>
      <c r="G207" s="17">
        <v>2.01E-2</v>
      </c>
      <c r="H207" s="18">
        <v>0.9950001243750155</v>
      </c>
      <c r="I207" s="16">
        <v>25000000</v>
      </c>
    </row>
    <row r="208" spans="2:9" x14ac:dyDescent="0.25">
      <c r="B208" s="13">
        <v>44810</v>
      </c>
      <c r="C208" s="13">
        <v>44810</v>
      </c>
      <c r="D208" s="14">
        <v>94</v>
      </c>
      <c r="E208" s="15">
        <v>44904</v>
      </c>
      <c r="F208" s="16">
        <v>2010548.89</v>
      </c>
      <c r="G208" s="17">
        <v>2.0199999999999999E-2</v>
      </c>
      <c r="H208" s="18">
        <v>0.9947532293558311</v>
      </c>
      <c r="I208" s="16">
        <v>2000000</v>
      </c>
    </row>
    <row r="209" spans="2:9" x14ac:dyDescent="0.25">
      <c r="B209" s="13">
        <v>44813</v>
      </c>
      <c r="C209" s="13">
        <v>44813</v>
      </c>
      <c r="D209" s="14">
        <v>94</v>
      </c>
      <c r="E209" s="15">
        <v>44907</v>
      </c>
      <c r="F209" s="16">
        <v>5026372.22</v>
      </c>
      <c r="G209" s="17">
        <v>2.0199999999999999E-2</v>
      </c>
      <c r="H209" s="18">
        <v>0.9947532293558311</v>
      </c>
      <c r="I209" s="16">
        <v>5000000</v>
      </c>
    </row>
    <row r="210" spans="2:9" x14ac:dyDescent="0.25">
      <c r="B210" s="13">
        <v>44816</v>
      </c>
      <c r="C210" s="13">
        <v>44816</v>
      </c>
      <c r="D210" s="14">
        <v>91</v>
      </c>
      <c r="E210" s="15">
        <v>44907</v>
      </c>
      <c r="F210" s="16">
        <v>259310855</v>
      </c>
      <c r="G210" s="17">
        <v>2.01E-2</v>
      </c>
      <c r="H210" s="18">
        <v>0.9949448510360277</v>
      </c>
      <c r="I210" s="16">
        <v>258000000</v>
      </c>
    </row>
    <row r="211" spans="2:9" x14ac:dyDescent="0.25">
      <c r="B211" s="13">
        <v>44825</v>
      </c>
      <c r="C211" s="13">
        <v>44825</v>
      </c>
      <c r="D211" s="14">
        <v>181</v>
      </c>
      <c r="E211" s="15">
        <v>45006</v>
      </c>
      <c r="F211" s="16">
        <v>10119158.33</v>
      </c>
      <c r="G211" s="17">
        <v>2.3699999999999999E-2</v>
      </c>
      <c r="H211" s="18">
        <v>0.9882244817791993</v>
      </c>
      <c r="I211" s="16">
        <v>10000000</v>
      </c>
    </row>
    <row r="212" spans="2:9" x14ac:dyDescent="0.25">
      <c r="B212" s="13">
        <v>44826</v>
      </c>
      <c r="C212" s="13">
        <v>44826</v>
      </c>
      <c r="D212" s="14">
        <v>32</v>
      </c>
      <c r="E212" s="15">
        <v>44858</v>
      </c>
      <c r="F212" s="16">
        <v>50076000</v>
      </c>
      <c r="G212" s="17">
        <v>1.7100000000000001E-2</v>
      </c>
      <c r="H212" s="18">
        <v>0.99848230689352191</v>
      </c>
      <c r="I212" s="16">
        <v>50000000</v>
      </c>
    </row>
    <row r="213" spans="2:9" x14ac:dyDescent="0.25">
      <c r="B213" s="13">
        <v>44827</v>
      </c>
      <c r="C213" s="13">
        <v>44827</v>
      </c>
      <c r="D213" s="14">
        <v>119</v>
      </c>
      <c r="E213" s="15">
        <v>44946</v>
      </c>
      <c r="F213" s="16">
        <v>20140155.559999999</v>
      </c>
      <c r="G213" s="17">
        <v>2.12E-2</v>
      </c>
      <c r="H213" s="18">
        <v>0.99304098942190677</v>
      </c>
      <c r="I213" s="16">
        <v>20000000</v>
      </c>
    </row>
    <row r="214" spans="2:9" x14ac:dyDescent="0.25">
      <c r="B214" s="13">
        <v>44827</v>
      </c>
      <c r="C214" s="13">
        <v>44827</v>
      </c>
      <c r="D214" s="14">
        <v>59</v>
      </c>
      <c r="E214" s="15">
        <v>44886</v>
      </c>
      <c r="F214" s="16">
        <v>20061950</v>
      </c>
      <c r="G214" s="17">
        <v>1.89E-2</v>
      </c>
      <c r="H214" s="18">
        <v>0.99691206487903716</v>
      </c>
      <c r="I214" s="16">
        <v>20000000</v>
      </c>
    </row>
    <row r="215" spans="2:9" x14ac:dyDescent="0.25">
      <c r="B215" s="13">
        <v>44831</v>
      </c>
      <c r="C215" s="13">
        <v>44831</v>
      </c>
      <c r="D215" s="14">
        <v>59</v>
      </c>
      <c r="E215" s="15">
        <v>44890</v>
      </c>
      <c r="F215" s="16">
        <v>20061950</v>
      </c>
      <c r="G215" s="17">
        <v>1.89E-2</v>
      </c>
      <c r="H215" s="18">
        <v>0.99691206487903716</v>
      </c>
      <c r="I215" s="16">
        <v>20000000</v>
      </c>
    </row>
    <row r="216" spans="2:9" x14ac:dyDescent="0.25">
      <c r="B216" s="13">
        <v>44832</v>
      </c>
      <c r="C216" s="13">
        <v>44832</v>
      </c>
      <c r="D216" s="14">
        <v>98</v>
      </c>
      <c r="E216" s="15">
        <v>44930</v>
      </c>
      <c r="F216" s="16">
        <v>8044426.6699999999</v>
      </c>
      <c r="G216" s="17">
        <v>2.0400000000000001E-2</v>
      </c>
      <c r="H216" s="18">
        <v>0.99447733586151577</v>
      </c>
      <c r="I216" s="16">
        <v>8000000</v>
      </c>
    </row>
    <row r="217" spans="2:9" x14ac:dyDescent="0.25">
      <c r="B217" s="13">
        <v>44840</v>
      </c>
      <c r="C217" s="13" t="s">
        <v>26</v>
      </c>
      <c r="D217" s="14">
        <v>182</v>
      </c>
      <c r="E217" s="15">
        <v>45022</v>
      </c>
      <c r="F217" s="16">
        <v>40479266.670000002</v>
      </c>
      <c r="G217" s="17">
        <v>2.3699999999999999E-2</v>
      </c>
      <c r="H217" s="18">
        <v>0.98816019394290755</v>
      </c>
      <c r="I217" s="16">
        <v>40000000</v>
      </c>
    </row>
    <row r="218" spans="2:9" x14ac:dyDescent="0.25">
      <c r="B218" s="13">
        <v>44855</v>
      </c>
      <c r="C218" s="13">
        <v>44855</v>
      </c>
      <c r="D218" s="14">
        <v>60</v>
      </c>
      <c r="E218" s="15">
        <v>44915</v>
      </c>
      <c r="F218" s="16">
        <v>20063333.329999998</v>
      </c>
      <c r="G218" s="17">
        <v>1.9E-2</v>
      </c>
      <c r="H218" s="18">
        <v>0.99684332945672027</v>
      </c>
      <c r="I218" s="16">
        <v>20000000</v>
      </c>
    </row>
    <row r="219" spans="2:9" x14ac:dyDescent="0.25">
      <c r="B219" s="13">
        <v>44858</v>
      </c>
      <c r="C219" s="13">
        <v>44858</v>
      </c>
      <c r="D219" s="14">
        <v>91</v>
      </c>
      <c r="E219" s="15">
        <v>44949</v>
      </c>
      <c r="F219" s="16">
        <v>40203233.329999998</v>
      </c>
      <c r="G219" s="17">
        <v>2.01E-2</v>
      </c>
      <c r="H219" s="18">
        <v>0.9949448510360277</v>
      </c>
      <c r="I219" s="16">
        <v>40000000</v>
      </c>
    </row>
    <row r="220" spans="2:9" x14ac:dyDescent="0.25">
      <c r="B220" s="13">
        <v>44859</v>
      </c>
      <c r="C220" s="13">
        <v>44859</v>
      </c>
      <c r="D220" s="14">
        <v>181</v>
      </c>
      <c r="E220" s="15">
        <v>45040</v>
      </c>
      <c r="F220" s="16">
        <v>200000000</v>
      </c>
      <c r="G220" s="17">
        <v>0.03</v>
      </c>
      <c r="H220" s="18">
        <v>0.98514079303833835</v>
      </c>
      <c r="I220" s="16">
        <v>197028158.61000001</v>
      </c>
    </row>
    <row r="221" spans="2:9" x14ac:dyDescent="0.25">
      <c r="B221" s="13">
        <v>44861</v>
      </c>
      <c r="C221" s="13">
        <v>44861</v>
      </c>
      <c r="D221" s="14">
        <v>91</v>
      </c>
      <c r="E221" s="15">
        <v>44952</v>
      </c>
      <c r="F221" s="16">
        <v>30152425</v>
      </c>
      <c r="G221" s="17">
        <v>2.01E-2</v>
      </c>
      <c r="H221" s="18">
        <v>0.9949448510360277</v>
      </c>
      <c r="I221" s="16">
        <v>30000000</v>
      </c>
    </row>
    <row r="222" spans="2:9" x14ac:dyDescent="0.25">
      <c r="B222" s="13">
        <v>44865</v>
      </c>
      <c r="C222" s="13">
        <v>44865</v>
      </c>
      <c r="D222" s="14">
        <v>91</v>
      </c>
      <c r="E222" s="15">
        <v>44956</v>
      </c>
      <c r="F222" s="16">
        <v>30152425</v>
      </c>
      <c r="G222" s="17">
        <v>2.01E-2</v>
      </c>
      <c r="H222" s="18">
        <v>0.9949448510360277</v>
      </c>
      <c r="I222" s="16">
        <v>30000000</v>
      </c>
    </row>
    <row r="223" spans="2:9" x14ac:dyDescent="0.25">
      <c r="B223" s="13">
        <v>44886</v>
      </c>
      <c r="C223" s="13">
        <v>44886</v>
      </c>
      <c r="D223" s="14">
        <v>93</v>
      </c>
      <c r="E223" s="15">
        <v>44979</v>
      </c>
      <c r="F223" s="16">
        <v>20104366.670000002</v>
      </c>
      <c r="G223" s="17">
        <v>2.0199999999999999E-2</v>
      </c>
      <c r="H223" s="18">
        <v>0.99480875630667298</v>
      </c>
      <c r="I223" s="16">
        <v>20000000</v>
      </c>
    </row>
    <row r="224" spans="2:9" x14ac:dyDescent="0.25">
      <c r="B224" s="13">
        <v>44886</v>
      </c>
      <c r="C224" s="13">
        <v>44886</v>
      </c>
      <c r="D224" s="14">
        <v>182</v>
      </c>
      <c r="E224" s="15">
        <v>45068</v>
      </c>
      <c r="F224" s="16">
        <v>192881666.66999999</v>
      </c>
      <c r="G224" s="17">
        <v>0.03</v>
      </c>
      <c r="H224" s="18">
        <v>0.98505992447873902</v>
      </c>
      <c r="I224" s="16">
        <v>190000000</v>
      </c>
    </row>
    <row r="225" spans="2:9" x14ac:dyDescent="0.25">
      <c r="B225" s="13">
        <v>44888</v>
      </c>
      <c r="C225" s="13">
        <v>44888</v>
      </c>
      <c r="D225" s="14">
        <v>91</v>
      </c>
      <c r="E225" s="15">
        <v>44979</v>
      </c>
      <c r="F225" s="16">
        <v>25127020.829999998</v>
      </c>
      <c r="G225" s="17">
        <v>2.01E-2</v>
      </c>
      <c r="H225" s="18">
        <v>0.9949448510360277</v>
      </c>
      <c r="I225" s="16">
        <v>25000000</v>
      </c>
    </row>
    <row r="226" spans="2:9" x14ac:dyDescent="0.25">
      <c r="B226" s="13">
        <v>44889</v>
      </c>
      <c r="C226" s="13">
        <v>44889</v>
      </c>
      <c r="D226" s="14">
        <v>182</v>
      </c>
      <c r="E226" s="15">
        <v>45071</v>
      </c>
      <c r="F226" s="16">
        <v>173048865</v>
      </c>
      <c r="G226" s="17">
        <v>2.3699999999999999E-2</v>
      </c>
      <c r="H226" s="18">
        <v>0.98816019394290755</v>
      </c>
      <c r="I226" s="16">
        <v>171000000</v>
      </c>
    </row>
    <row r="227" spans="2:9" x14ac:dyDescent="0.25">
      <c r="B227" s="13">
        <v>44889</v>
      </c>
      <c r="C227" s="13">
        <v>44889</v>
      </c>
      <c r="D227" s="14">
        <v>189</v>
      </c>
      <c r="E227" s="15">
        <v>45078</v>
      </c>
      <c r="F227" s="16">
        <v>151890000</v>
      </c>
      <c r="G227" s="17">
        <v>2.4E-2</v>
      </c>
      <c r="H227" s="18">
        <v>0.98755678451510964</v>
      </c>
      <c r="I227" s="16">
        <v>150000000</v>
      </c>
    </row>
    <row r="228" spans="2:9" x14ac:dyDescent="0.25">
      <c r="B228" s="13">
        <v>44889</v>
      </c>
      <c r="C228" s="13">
        <v>44889</v>
      </c>
      <c r="D228" s="14">
        <v>196</v>
      </c>
      <c r="E228" s="15">
        <v>45085</v>
      </c>
      <c r="F228" s="16">
        <v>95243620</v>
      </c>
      <c r="G228" s="17">
        <v>2.4299999999999999E-2</v>
      </c>
      <c r="H228" s="18">
        <v>0.98694274745122024</v>
      </c>
      <c r="I228" s="16">
        <v>94000000</v>
      </c>
    </row>
    <row r="229" spans="2:9" x14ac:dyDescent="0.25">
      <c r="B229" s="13">
        <v>44890</v>
      </c>
      <c r="C229" s="13">
        <v>44890</v>
      </c>
      <c r="D229" s="14">
        <v>91</v>
      </c>
      <c r="E229" s="15">
        <v>44981</v>
      </c>
      <c r="F229" s="16">
        <v>20101616.670000002</v>
      </c>
      <c r="G229" s="17">
        <v>2.01E-2</v>
      </c>
      <c r="H229" s="18">
        <v>0.9949448510360277</v>
      </c>
      <c r="I229" s="16">
        <v>20000000</v>
      </c>
    </row>
    <row r="230" spans="2:9" x14ac:dyDescent="0.25">
      <c r="B230" s="13">
        <v>44903</v>
      </c>
      <c r="C230" s="13">
        <v>44903</v>
      </c>
      <c r="D230" s="14">
        <v>182</v>
      </c>
      <c r="E230" s="15">
        <v>45085</v>
      </c>
      <c r="F230" s="16">
        <v>26817514.170000002</v>
      </c>
      <c r="G230" s="17">
        <v>2.3699999999999999E-2</v>
      </c>
      <c r="H230" s="18">
        <v>0.98816019394290755</v>
      </c>
      <c r="I230" s="16">
        <v>26500000</v>
      </c>
    </row>
    <row r="231" spans="2:9" x14ac:dyDescent="0.25">
      <c r="B231" s="13">
        <v>44903</v>
      </c>
      <c r="C231" s="13">
        <v>44903</v>
      </c>
      <c r="D231" s="14">
        <v>182</v>
      </c>
      <c r="E231" s="15">
        <v>45085</v>
      </c>
      <c r="F231" s="16">
        <v>28841477.5</v>
      </c>
      <c r="G231" s="17">
        <v>2.3699999999999999E-2</v>
      </c>
      <c r="H231" s="18">
        <v>0.98816019394290755</v>
      </c>
      <c r="I231" s="16">
        <v>28500000</v>
      </c>
    </row>
    <row r="232" spans="2:9" x14ac:dyDescent="0.25">
      <c r="B232" s="13">
        <v>44904</v>
      </c>
      <c r="C232" s="13">
        <v>44904</v>
      </c>
      <c r="D232" s="14">
        <v>94</v>
      </c>
      <c r="E232" s="15">
        <v>44998</v>
      </c>
      <c r="F232" s="16">
        <v>2010548.89</v>
      </c>
      <c r="G232" s="17">
        <v>2.0199999999999999E-2</v>
      </c>
      <c r="H232" s="18">
        <v>0.9947532293558311</v>
      </c>
      <c r="I232" s="16">
        <v>2000000</v>
      </c>
    </row>
    <row r="233" spans="2:9" x14ac:dyDescent="0.25">
      <c r="B233" s="13">
        <v>44907</v>
      </c>
      <c r="C233" s="13">
        <v>44907</v>
      </c>
      <c r="D233" s="14">
        <v>91</v>
      </c>
      <c r="E233" s="15">
        <v>44998</v>
      </c>
      <c r="F233" s="16">
        <v>259310855</v>
      </c>
      <c r="G233" s="17">
        <v>2.01E-2</v>
      </c>
      <c r="H233" s="18">
        <v>0.9949448510360277</v>
      </c>
      <c r="I233" s="16">
        <v>258000000</v>
      </c>
    </row>
    <row r="234" spans="2:9" x14ac:dyDescent="0.25">
      <c r="B234" s="13">
        <v>44907</v>
      </c>
      <c r="C234" s="13">
        <v>44907</v>
      </c>
      <c r="D234" s="14">
        <v>94</v>
      </c>
      <c r="E234" s="15">
        <v>45001</v>
      </c>
      <c r="F234" s="16">
        <v>5026372.22</v>
      </c>
      <c r="G234" s="17">
        <v>2.0199999999999999E-2</v>
      </c>
      <c r="H234" s="18">
        <v>0.9947532293558311</v>
      </c>
      <c r="I234" s="16">
        <v>5000000</v>
      </c>
    </row>
    <row r="235" spans="2:9" x14ac:dyDescent="0.25">
      <c r="B235" s="13">
        <v>44910</v>
      </c>
      <c r="C235" s="13">
        <v>44910</v>
      </c>
      <c r="D235" s="14">
        <v>182</v>
      </c>
      <c r="E235" s="15">
        <v>45092</v>
      </c>
      <c r="F235" s="16">
        <v>50599083.329999998</v>
      </c>
      <c r="G235" s="17">
        <v>2.3699999999999999E-2</v>
      </c>
      <c r="H235" s="18">
        <v>0.98816019394290755</v>
      </c>
      <c r="I235" s="16">
        <v>50000000</v>
      </c>
    </row>
    <row r="236" spans="2:9" x14ac:dyDescent="0.25">
      <c r="B236" s="13">
        <v>44915</v>
      </c>
      <c r="C236" s="13">
        <v>44915</v>
      </c>
      <c r="D236" s="14">
        <v>59</v>
      </c>
      <c r="E236" s="15">
        <v>44974</v>
      </c>
      <c r="F236" s="16">
        <v>20061950</v>
      </c>
      <c r="G236" s="17">
        <v>1.89E-2</v>
      </c>
      <c r="H236" s="18">
        <v>0.99691206487903716</v>
      </c>
      <c r="I236" s="16">
        <v>20000000</v>
      </c>
    </row>
    <row r="237" spans="2:9" x14ac:dyDescent="0.25">
      <c r="B237" s="13">
        <v>44916</v>
      </c>
      <c r="C237" s="13">
        <v>44916</v>
      </c>
      <c r="D237" s="14">
        <v>181</v>
      </c>
      <c r="E237" s="15">
        <v>45097</v>
      </c>
      <c r="F237" s="16">
        <v>162413333.33000001</v>
      </c>
      <c r="G237" s="17">
        <v>0.03</v>
      </c>
      <c r="H237" s="18">
        <v>0.98514079303833835</v>
      </c>
      <c r="I237" s="16">
        <v>160000000</v>
      </c>
    </row>
    <row r="238" spans="2:9" x14ac:dyDescent="0.25">
      <c r="B238" s="13">
        <v>44917</v>
      </c>
      <c r="C238" s="13">
        <v>44917</v>
      </c>
      <c r="D238" s="14">
        <v>358</v>
      </c>
      <c r="E238" s="15">
        <v>45275</v>
      </c>
      <c r="F238" s="16">
        <v>10298333.33</v>
      </c>
      <c r="G238" s="17">
        <v>0.03</v>
      </c>
      <c r="H238" s="18">
        <v>0.97103091115067164</v>
      </c>
      <c r="I238" s="16">
        <v>10000000</v>
      </c>
    </row>
    <row r="239" spans="2:9" x14ac:dyDescent="0.25">
      <c r="B239" s="13">
        <v>44917</v>
      </c>
      <c r="C239" s="13">
        <v>44917</v>
      </c>
      <c r="D239" s="14">
        <v>182</v>
      </c>
      <c r="E239" s="15">
        <v>45099</v>
      </c>
      <c r="F239" s="16">
        <v>97150240</v>
      </c>
      <c r="G239" s="17">
        <v>2.3699999999999999E-2</v>
      </c>
      <c r="H239" s="18">
        <v>0.98816019394290755</v>
      </c>
      <c r="I239" s="16">
        <v>96000000</v>
      </c>
    </row>
    <row r="240" spans="2:9" x14ac:dyDescent="0.25">
      <c r="B240" s="13">
        <v>44930</v>
      </c>
      <c r="C240" s="13">
        <v>44930</v>
      </c>
      <c r="D240" s="14">
        <v>98</v>
      </c>
      <c r="E240" s="15">
        <v>45028</v>
      </c>
      <c r="F240" s="16">
        <v>8044426.6699999999</v>
      </c>
      <c r="G240" s="17">
        <v>2.0400000000000001E-2</v>
      </c>
      <c r="H240" s="18">
        <v>0.99447733586151577</v>
      </c>
      <c r="I240" s="16">
        <v>8000000</v>
      </c>
    </row>
    <row r="241" spans="2:9" x14ac:dyDescent="0.25">
      <c r="B241" s="13">
        <v>44946</v>
      </c>
      <c r="C241" s="13">
        <v>44946</v>
      </c>
      <c r="D241" s="14">
        <v>119</v>
      </c>
      <c r="E241" s="15">
        <v>45065</v>
      </c>
      <c r="F241" s="16">
        <v>20140155.559999999</v>
      </c>
      <c r="G241" s="17">
        <v>2.12E-2</v>
      </c>
      <c r="H241" s="18">
        <v>0.99304098942190677</v>
      </c>
      <c r="I241" s="16">
        <v>20000000</v>
      </c>
    </row>
    <row r="242" spans="2:9" x14ac:dyDescent="0.25">
      <c r="B242" s="13">
        <v>44952</v>
      </c>
      <c r="C242" s="13">
        <v>44952</v>
      </c>
      <c r="D242" s="14">
        <v>91</v>
      </c>
      <c r="E242" s="15">
        <v>45043</v>
      </c>
      <c r="F242" s="16">
        <v>30152425</v>
      </c>
      <c r="G242" s="17">
        <v>2.01E-2</v>
      </c>
      <c r="H242" s="18">
        <v>0.9949448510360277</v>
      </c>
      <c r="I242" s="16">
        <v>30000000</v>
      </c>
    </row>
    <row r="243" spans="2:9" x14ac:dyDescent="0.25">
      <c r="B243" s="13">
        <v>44953</v>
      </c>
      <c r="C243" s="13">
        <v>44953</v>
      </c>
      <c r="D243" s="14">
        <v>182</v>
      </c>
      <c r="E243" s="15">
        <v>45135</v>
      </c>
      <c r="F243" s="16">
        <v>7951131.8600000003</v>
      </c>
      <c r="G243" s="17">
        <v>2.3699999999999999E-2</v>
      </c>
      <c r="H243" s="18">
        <v>0.98816019394290755</v>
      </c>
      <c r="I243" s="16">
        <v>7856992</v>
      </c>
    </row>
    <row r="244" spans="2:9" x14ac:dyDescent="0.25">
      <c r="B244" s="13">
        <v>44956</v>
      </c>
      <c r="C244" s="13">
        <v>44956</v>
      </c>
      <c r="D244" s="14">
        <v>59</v>
      </c>
      <c r="E244" s="15">
        <v>45015</v>
      </c>
      <c r="F244" s="16">
        <v>30092925</v>
      </c>
      <c r="G244" s="17">
        <v>1.89E-2</v>
      </c>
      <c r="H244" s="18">
        <v>0.99691206487903716</v>
      </c>
      <c r="I244" s="16">
        <v>30000000</v>
      </c>
    </row>
    <row r="245" spans="2:9" x14ac:dyDescent="0.25">
      <c r="B245" s="13">
        <v>44974</v>
      </c>
      <c r="C245" s="13">
        <v>44974</v>
      </c>
      <c r="D245" s="14">
        <v>61</v>
      </c>
      <c r="E245" s="15">
        <v>45035</v>
      </c>
      <c r="F245" s="16">
        <v>20064727.780000001</v>
      </c>
      <c r="G245" s="17">
        <v>1.9099999999999999E-2</v>
      </c>
      <c r="H245" s="18">
        <v>0.99677405153487975</v>
      </c>
      <c r="I245" s="16">
        <v>20000000</v>
      </c>
    </row>
    <row r="246" spans="2:9" x14ac:dyDescent="0.25">
      <c r="B246" s="13">
        <v>44979</v>
      </c>
      <c r="C246" s="13">
        <v>44979</v>
      </c>
      <c r="D246" s="14">
        <v>61</v>
      </c>
      <c r="E246" s="15">
        <v>45040</v>
      </c>
      <c r="F246" s="16">
        <v>20064727.780000001</v>
      </c>
      <c r="G246" s="17">
        <v>1.9099999999999999E-2</v>
      </c>
      <c r="H246" s="18">
        <v>0.99677405153487975</v>
      </c>
      <c r="I246" s="16">
        <v>20000000</v>
      </c>
    </row>
    <row r="247" spans="2:9" x14ac:dyDescent="0.25">
      <c r="B247" s="13">
        <v>44979</v>
      </c>
      <c r="C247" s="13">
        <v>44979</v>
      </c>
      <c r="D247" s="14">
        <v>120</v>
      </c>
      <c r="E247" s="15">
        <v>45099</v>
      </c>
      <c r="F247" s="16">
        <v>25176666.670000002</v>
      </c>
      <c r="G247" s="17">
        <v>2.12E-2</v>
      </c>
      <c r="H247" s="18">
        <v>0.99298292069376393</v>
      </c>
      <c r="I247" s="16">
        <v>25000000</v>
      </c>
    </row>
    <row r="248" spans="2:9" x14ac:dyDescent="0.25">
      <c r="B248" s="13">
        <v>44981</v>
      </c>
      <c r="C248" s="13">
        <v>44981</v>
      </c>
      <c r="D248" s="14">
        <v>90</v>
      </c>
      <c r="E248" s="15">
        <v>45071</v>
      </c>
      <c r="F248" s="16">
        <v>20100500</v>
      </c>
      <c r="G248" s="17">
        <v>2.01E-2</v>
      </c>
      <c r="H248" s="18">
        <v>0.9950001243750155</v>
      </c>
      <c r="I248" s="16">
        <v>20000000</v>
      </c>
    </row>
    <row r="249" spans="2:9" x14ac:dyDescent="0.25">
      <c r="B249" s="13">
        <v>44984</v>
      </c>
      <c r="C249" s="13">
        <v>44984</v>
      </c>
      <c r="D249" s="14">
        <v>94</v>
      </c>
      <c r="E249" s="15">
        <v>45078</v>
      </c>
      <c r="F249" s="16">
        <v>35184605.560000002</v>
      </c>
      <c r="G249" s="17">
        <v>2.0199999999999999E-2</v>
      </c>
      <c r="H249" s="18">
        <v>0.9947532293558311</v>
      </c>
      <c r="I249" s="16">
        <v>35000000</v>
      </c>
    </row>
    <row r="250" spans="2:9" x14ac:dyDescent="0.25">
      <c r="B250" s="13">
        <v>44984</v>
      </c>
      <c r="C250" s="13">
        <v>44984</v>
      </c>
      <c r="D250" s="14">
        <v>94</v>
      </c>
      <c r="E250" s="15">
        <v>45078</v>
      </c>
      <c r="F250" s="16">
        <v>15079116.67</v>
      </c>
      <c r="G250" s="17">
        <v>2.0199999999999999E-2</v>
      </c>
      <c r="H250" s="18">
        <v>0.9947532293558311</v>
      </c>
      <c r="I250" s="16">
        <v>15000000</v>
      </c>
    </row>
    <row r="251" spans="2:9" x14ac:dyDescent="0.25">
      <c r="B251" s="13">
        <v>44986</v>
      </c>
      <c r="C251" s="13">
        <v>44986</v>
      </c>
      <c r="D251" s="14">
        <v>359</v>
      </c>
      <c r="E251" s="15">
        <v>45345</v>
      </c>
      <c r="F251" s="16">
        <v>60000000</v>
      </c>
      <c r="G251" s="17">
        <v>0.03</v>
      </c>
      <c r="H251" s="18">
        <v>0.97095234242252615</v>
      </c>
      <c r="I251" s="16">
        <v>58257140.549999997</v>
      </c>
    </row>
    <row r="252" spans="2:9" x14ac:dyDescent="0.25">
      <c r="B252" s="13">
        <v>44999</v>
      </c>
      <c r="C252" s="13">
        <v>44999</v>
      </c>
      <c r="D252" s="14">
        <v>91</v>
      </c>
      <c r="E252" s="15">
        <v>45090</v>
      </c>
      <c r="F252" s="16">
        <v>259310855</v>
      </c>
      <c r="G252" s="17">
        <v>2.01E-2</v>
      </c>
      <c r="H252" s="18">
        <v>0.9949448510360277</v>
      </c>
      <c r="I252" s="16">
        <v>258000000</v>
      </c>
    </row>
    <row r="253" spans="2:9" x14ac:dyDescent="0.25">
      <c r="B253" s="13">
        <v>45015</v>
      </c>
      <c r="C253" s="13">
        <v>45015</v>
      </c>
      <c r="D253" s="14">
        <v>81</v>
      </c>
      <c r="E253" s="15">
        <v>45096</v>
      </c>
      <c r="F253" s="16">
        <v>30132975</v>
      </c>
      <c r="G253" s="17">
        <v>1.9699999999999999E-2</v>
      </c>
      <c r="H253" s="18">
        <v>0.99558706035497646</v>
      </c>
      <c r="I253" s="16">
        <v>30000000</v>
      </c>
    </row>
    <row r="254" spans="2:9" x14ac:dyDescent="0.25">
      <c r="B254" s="13">
        <v>45028</v>
      </c>
      <c r="C254" s="13">
        <v>45028</v>
      </c>
      <c r="D254" s="14">
        <v>98</v>
      </c>
      <c r="E254" s="15">
        <v>45126</v>
      </c>
      <c r="F254" s="16">
        <v>8044426.6699999999</v>
      </c>
      <c r="G254" s="17">
        <v>2.0400000000000001E-2</v>
      </c>
      <c r="H254" s="18">
        <v>0.99447733586151577</v>
      </c>
      <c r="I254" s="16">
        <v>8000000</v>
      </c>
    </row>
    <row r="255" spans="2:9" x14ac:dyDescent="0.25">
      <c r="B255" s="13">
        <v>45035</v>
      </c>
      <c r="C255" s="13">
        <v>45035</v>
      </c>
      <c r="D255" s="14">
        <v>358</v>
      </c>
      <c r="E255" s="15">
        <v>45393</v>
      </c>
      <c r="F255" s="16">
        <v>20596666.670000002</v>
      </c>
      <c r="G255" s="17">
        <v>0.03</v>
      </c>
      <c r="H255" s="18">
        <v>0.97103091115067164</v>
      </c>
      <c r="I255" s="16">
        <v>20000000</v>
      </c>
    </row>
    <row r="256" spans="2:9" x14ac:dyDescent="0.25">
      <c r="B256" s="13">
        <v>45040</v>
      </c>
      <c r="C256" s="13">
        <v>45040</v>
      </c>
      <c r="D256" s="14">
        <v>60</v>
      </c>
      <c r="E256" s="15">
        <v>45100</v>
      </c>
      <c r="F256" s="16">
        <v>20063333.329999998</v>
      </c>
      <c r="G256" s="17">
        <v>1.9E-2</v>
      </c>
      <c r="H256" s="18">
        <v>0.99684332945672027</v>
      </c>
      <c r="I256" s="16">
        <v>20000000</v>
      </c>
    </row>
    <row r="257" spans="2:9" x14ac:dyDescent="0.25">
      <c r="B257" s="13">
        <v>45043</v>
      </c>
      <c r="C257" s="13">
        <v>45043</v>
      </c>
      <c r="D257" s="14">
        <v>91</v>
      </c>
      <c r="E257" s="15">
        <v>45134</v>
      </c>
      <c r="F257" s="16">
        <v>30152425</v>
      </c>
      <c r="G257" s="17">
        <v>2.01E-2</v>
      </c>
      <c r="H257" s="18">
        <v>0.9949448510360277</v>
      </c>
      <c r="I257" s="16">
        <v>30000000</v>
      </c>
    </row>
    <row r="258" spans="2:9" x14ac:dyDescent="0.25">
      <c r="B258" s="13">
        <v>45065</v>
      </c>
      <c r="C258" s="13">
        <v>45065</v>
      </c>
      <c r="D258" s="14">
        <v>119</v>
      </c>
      <c r="E258" s="15">
        <v>45184</v>
      </c>
      <c r="F258" s="16">
        <v>20140155.559999999</v>
      </c>
      <c r="G258" s="17">
        <v>2.12E-2</v>
      </c>
      <c r="H258" s="18">
        <v>0.99304098942190677</v>
      </c>
      <c r="I258" s="16">
        <v>20000000</v>
      </c>
    </row>
    <row r="259" spans="2:9" x14ac:dyDescent="0.25">
      <c r="B259" s="13">
        <v>45071</v>
      </c>
      <c r="C259" s="13">
        <v>45071</v>
      </c>
      <c r="D259" s="14">
        <v>182</v>
      </c>
      <c r="E259" s="15">
        <v>45253</v>
      </c>
      <c r="F259" s="16">
        <v>173048865</v>
      </c>
      <c r="G259" s="17">
        <v>2.3699999999999999E-2</v>
      </c>
      <c r="H259" s="18">
        <v>0.98816019394290755</v>
      </c>
      <c r="I259" s="16">
        <v>171000000</v>
      </c>
    </row>
    <row r="260" spans="2:9" x14ac:dyDescent="0.25">
      <c r="B260" s="13">
        <v>45071</v>
      </c>
      <c r="C260" s="13">
        <v>45071</v>
      </c>
      <c r="D260" s="14">
        <v>90</v>
      </c>
      <c r="E260" s="15">
        <v>45161</v>
      </c>
      <c r="F260" s="16">
        <v>20100500</v>
      </c>
      <c r="G260" s="17">
        <v>2.01E-2</v>
      </c>
      <c r="H260" s="18">
        <v>0.9950001243750155</v>
      </c>
      <c r="I260" s="16">
        <v>20000000</v>
      </c>
    </row>
    <row r="261" spans="2:9" x14ac:dyDescent="0.25">
      <c r="B261" s="13">
        <v>45078</v>
      </c>
      <c r="C261" s="13">
        <v>45078</v>
      </c>
      <c r="D261" s="14">
        <v>183</v>
      </c>
      <c r="E261" s="15">
        <v>45261</v>
      </c>
      <c r="F261" s="16">
        <v>15228750</v>
      </c>
      <c r="G261" s="17">
        <v>0.03</v>
      </c>
      <c r="H261" s="18">
        <v>0.98497906919477962</v>
      </c>
      <c r="I261" s="16">
        <v>15000000</v>
      </c>
    </row>
    <row r="262" spans="2:9" x14ac:dyDescent="0.25">
      <c r="B262" s="13">
        <v>45078</v>
      </c>
      <c r="C262" s="13">
        <v>45078</v>
      </c>
      <c r="D262" s="14">
        <v>183</v>
      </c>
      <c r="E262" s="15">
        <v>45261</v>
      </c>
      <c r="F262" s="16">
        <v>152287500</v>
      </c>
      <c r="G262" s="17">
        <v>0.03</v>
      </c>
      <c r="H262" s="18">
        <v>0.98497906919477962</v>
      </c>
      <c r="I262" s="16">
        <v>150000000</v>
      </c>
    </row>
    <row r="263" spans="2:9" x14ac:dyDescent="0.25">
      <c r="B263" s="13">
        <v>45078</v>
      </c>
      <c r="C263" s="13">
        <v>45078</v>
      </c>
      <c r="D263" s="14">
        <v>183</v>
      </c>
      <c r="E263" s="15">
        <v>45261</v>
      </c>
      <c r="F263" s="16">
        <v>35533750</v>
      </c>
      <c r="G263" s="17">
        <v>0.03</v>
      </c>
      <c r="H263" s="18">
        <v>0.98497906919477962</v>
      </c>
      <c r="I263" s="16">
        <v>35000000</v>
      </c>
    </row>
    <row r="264" spans="2:9" x14ac:dyDescent="0.25">
      <c r="B264" s="13">
        <v>45090</v>
      </c>
      <c r="C264" s="13">
        <v>45090</v>
      </c>
      <c r="D264" s="14">
        <v>62</v>
      </c>
      <c r="E264" s="15">
        <v>45152</v>
      </c>
      <c r="F264" s="16">
        <v>238782887.78</v>
      </c>
      <c r="G264" s="17">
        <v>1.9099999999999999E-2</v>
      </c>
      <c r="H264" s="18">
        <v>0.99672134052375494</v>
      </c>
      <c r="I264" s="16">
        <v>238000000</v>
      </c>
    </row>
    <row r="265" spans="2:9" x14ac:dyDescent="0.25">
      <c r="B265" s="13">
        <v>45090</v>
      </c>
      <c r="C265" s="13">
        <v>45090</v>
      </c>
      <c r="D265" s="14">
        <v>90</v>
      </c>
      <c r="E265" s="15">
        <v>45180</v>
      </c>
      <c r="F265" s="16">
        <v>301507.5</v>
      </c>
      <c r="G265" s="17">
        <v>2.01E-2</v>
      </c>
      <c r="H265" s="18">
        <v>0.9950001243750155</v>
      </c>
      <c r="I265" s="16">
        <v>300000</v>
      </c>
    </row>
    <row r="266" spans="2:9" x14ac:dyDescent="0.25">
      <c r="B266" s="13">
        <v>45092</v>
      </c>
      <c r="C266" s="13">
        <v>45092</v>
      </c>
      <c r="D266" s="14">
        <v>182</v>
      </c>
      <c r="E266" s="15">
        <v>45274</v>
      </c>
      <c r="F266" s="16">
        <v>50758333.329999998</v>
      </c>
      <c r="G266" s="17">
        <v>0.03</v>
      </c>
      <c r="H266" s="18">
        <v>0.98505992447873902</v>
      </c>
      <c r="I266" s="16">
        <v>50000000</v>
      </c>
    </row>
    <row r="267" spans="2:9" x14ac:dyDescent="0.25">
      <c r="B267" s="13">
        <v>45096</v>
      </c>
      <c r="C267" s="13">
        <v>45096</v>
      </c>
      <c r="D267" s="14">
        <v>88</v>
      </c>
      <c r="E267" s="15">
        <v>45184</v>
      </c>
      <c r="F267" s="16">
        <v>30146666.670000002</v>
      </c>
      <c r="G267" s="17">
        <v>0.02</v>
      </c>
      <c r="H267" s="18">
        <v>0.99513489606368855</v>
      </c>
      <c r="I267" s="16">
        <v>30000000</v>
      </c>
    </row>
    <row r="268" spans="2:9" x14ac:dyDescent="0.25">
      <c r="B268" s="13">
        <v>45099</v>
      </c>
      <c r="C268" s="13">
        <v>45099</v>
      </c>
      <c r="D268" s="14">
        <v>182</v>
      </c>
      <c r="E268" s="15">
        <v>45281</v>
      </c>
      <c r="F268" s="16">
        <v>97456000</v>
      </c>
      <c r="G268" s="17">
        <v>0.03</v>
      </c>
      <c r="H268" s="18">
        <v>0.98505992447873902</v>
      </c>
      <c r="I268" s="16">
        <v>96000000</v>
      </c>
    </row>
    <row r="269" spans="2:9" x14ac:dyDescent="0.25">
      <c r="B269" s="13">
        <v>45099</v>
      </c>
      <c r="C269" s="13">
        <v>45099</v>
      </c>
      <c r="D269" s="14">
        <v>120</v>
      </c>
      <c r="E269" s="15">
        <v>45219</v>
      </c>
      <c r="F269" s="16">
        <v>25176666.670000002</v>
      </c>
      <c r="G269" s="17">
        <v>2.12E-2</v>
      </c>
      <c r="H269" s="18">
        <v>0.98778439959171582</v>
      </c>
      <c r="I269" s="16">
        <v>24869118.57</v>
      </c>
    </row>
    <row r="270" spans="2:9" x14ac:dyDescent="0.25">
      <c r="B270" s="13">
        <v>45100</v>
      </c>
      <c r="C270" s="13">
        <v>45100</v>
      </c>
      <c r="D270" s="14">
        <v>66</v>
      </c>
      <c r="E270" s="15">
        <v>45166</v>
      </c>
      <c r="F270" s="16">
        <v>20070400</v>
      </c>
      <c r="G270" s="17">
        <v>1.9199999999999998E-2</v>
      </c>
      <c r="H270" s="18">
        <v>0.99649234693877553</v>
      </c>
      <c r="I270" s="16">
        <v>20000000</v>
      </c>
    </row>
    <row r="271" spans="2:9" x14ac:dyDescent="0.25">
      <c r="B271" s="13">
        <v>45126</v>
      </c>
      <c r="C271" s="13">
        <v>45126</v>
      </c>
      <c r="D271" s="14">
        <v>98</v>
      </c>
      <c r="E271" s="15">
        <v>45224</v>
      </c>
      <c r="F271" s="16">
        <v>8044426.6699999999</v>
      </c>
      <c r="G271" s="17">
        <v>2.0400000000000001E-2</v>
      </c>
      <c r="H271" s="18">
        <v>0.99447733586151577</v>
      </c>
      <c r="I271" s="16">
        <v>8000000</v>
      </c>
    </row>
    <row r="272" spans="2:9" x14ac:dyDescent="0.25">
      <c r="B272" s="13">
        <v>45133</v>
      </c>
      <c r="C272" s="13">
        <v>45133</v>
      </c>
      <c r="D272" s="14">
        <v>359</v>
      </c>
      <c r="E272" s="15">
        <v>45492</v>
      </c>
      <c r="F272" s="16">
        <v>51495833.329999998</v>
      </c>
      <c r="G272" s="17">
        <v>2.4500000000000001E-2</v>
      </c>
      <c r="H272" s="18">
        <v>0.97615073936639674</v>
      </c>
      <c r="I272" s="16">
        <v>50267695.780000001</v>
      </c>
    </row>
    <row r="273" spans="2:9" x14ac:dyDescent="0.25">
      <c r="B273" s="13">
        <v>45134</v>
      </c>
      <c r="C273" s="13">
        <v>45134</v>
      </c>
      <c r="D273" s="14">
        <v>91</v>
      </c>
      <c r="E273" s="15">
        <v>45225</v>
      </c>
      <c r="F273" s="16">
        <v>30152425</v>
      </c>
      <c r="G273" s="17">
        <v>2.01E-2</v>
      </c>
      <c r="H273" s="18">
        <v>0.9949448510360277</v>
      </c>
      <c r="I273" s="16">
        <v>30000000</v>
      </c>
    </row>
    <row r="274" spans="2:9" x14ac:dyDescent="0.25">
      <c r="B274" s="13">
        <v>45134</v>
      </c>
      <c r="C274" s="13">
        <v>45134</v>
      </c>
      <c r="D274" s="14">
        <v>60</v>
      </c>
      <c r="E274" s="15">
        <v>45194</v>
      </c>
      <c r="F274" s="16">
        <v>20000000</v>
      </c>
      <c r="G274" s="17">
        <v>1.9E-2</v>
      </c>
      <c r="H274" s="18">
        <v>0.99684332945672027</v>
      </c>
      <c r="I274" s="16">
        <v>19936866.59</v>
      </c>
    </row>
    <row r="275" spans="2:9" x14ac:dyDescent="0.25">
      <c r="B275" s="13">
        <v>45134</v>
      </c>
      <c r="C275" s="13">
        <v>45134</v>
      </c>
      <c r="D275" s="14">
        <v>90</v>
      </c>
      <c r="E275" s="15">
        <v>45224</v>
      </c>
      <c r="F275" s="16">
        <v>35214375</v>
      </c>
      <c r="G275" s="17">
        <v>2.4500000000000001E-2</v>
      </c>
      <c r="H275" s="18">
        <v>0.99391228724065106</v>
      </c>
      <c r="I275" s="16">
        <v>35000000</v>
      </c>
    </row>
    <row r="276" spans="2:9" x14ac:dyDescent="0.25">
      <c r="B276" s="13">
        <v>45135</v>
      </c>
      <c r="C276" s="13">
        <v>45135</v>
      </c>
      <c r="D276" s="14">
        <v>90</v>
      </c>
      <c r="E276" s="15">
        <v>45225</v>
      </c>
      <c r="F276" s="16">
        <v>6036750</v>
      </c>
      <c r="G276" s="17">
        <v>2.4500000000000001E-2</v>
      </c>
      <c r="H276" s="18">
        <v>0.99391228724065106</v>
      </c>
      <c r="I276" s="16">
        <v>6000000</v>
      </c>
    </row>
    <row r="277" spans="2:9" x14ac:dyDescent="0.25">
      <c r="B277" s="13">
        <v>45135</v>
      </c>
      <c r="C277" s="13">
        <v>45135</v>
      </c>
      <c r="D277" s="14">
        <v>90</v>
      </c>
      <c r="E277" s="15">
        <v>45225</v>
      </c>
      <c r="F277" s="16">
        <v>1911637.5</v>
      </c>
      <c r="G277" s="17">
        <v>2.4500000000000001E-2</v>
      </c>
      <c r="H277" s="18">
        <v>0.99391228724065106</v>
      </c>
      <c r="I277" s="16">
        <v>1900000</v>
      </c>
    </row>
    <row r="278" spans="2:9" x14ac:dyDescent="0.25">
      <c r="B278" s="13">
        <v>45135</v>
      </c>
      <c r="C278" s="13">
        <v>45135</v>
      </c>
      <c r="D278" s="14">
        <v>182</v>
      </c>
      <c r="E278" s="15">
        <v>45317</v>
      </c>
      <c r="F278" s="16">
        <v>7976286.3300000001</v>
      </c>
      <c r="G278" s="17">
        <v>2.3699999999999999E-2</v>
      </c>
      <c r="H278" s="18">
        <v>0.98816019394290755</v>
      </c>
      <c r="I278" s="16">
        <v>7881848.6500000004</v>
      </c>
    </row>
    <row r="279" spans="2:9" x14ac:dyDescent="0.25">
      <c r="B279" s="13">
        <v>45140</v>
      </c>
      <c r="C279" s="13">
        <v>45140</v>
      </c>
      <c r="D279" s="14">
        <v>30</v>
      </c>
      <c r="E279" s="15">
        <v>45170</v>
      </c>
      <c r="F279" s="16">
        <v>10014166.67</v>
      </c>
      <c r="G279" s="17">
        <v>1.7000000000000001E-2</v>
      </c>
      <c r="H279" s="18">
        <v>0.99858533743862865</v>
      </c>
      <c r="I279" s="16">
        <v>10000000</v>
      </c>
    </row>
    <row r="280" spans="2:9" x14ac:dyDescent="0.25">
      <c r="B280" s="13">
        <v>45147</v>
      </c>
      <c r="C280" s="13">
        <v>45147</v>
      </c>
      <c r="D280" s="14">
        <v>89</v>
      </c>
      <c r="E280" s="15">
        <v>45236</v>
      </c>
      <c r="F280" s="16">
        <v>6539370.1399999997</v>
      </c>
      <c r="G280" s="17">
        <v>2.4500000000000001E-2</v>
      </c>
      <c r="H280" s="18">
        <v>0.9939795212608078</v>
      </c>
      <c r="I280" s="16">
        <v>6500000</v>
      </c>
    </row>
    <row r="281" spans="2:9" x14ac:dyDescent="0.25">
      <c r="B281" s="13">
        <v>45147</v>
      </c>
      <c r="C281" s="13">
        <v>45147</v>
      </c>
      <c r="D281" s="14">
        <v>89</v>
      </c>
      <c r="E281" s="15">
        <v>45236</v>
      </c>
      <c r="F281" s="16">
        <v>6539370.1399999997</v>
      </c>
      <c r="G281" s="17">
        <v>2.4500000000000001E-2</v>
      </c>
      <c r="H281" s="18">
        <v>0.9939795212608078</v>
      </c>
      <c r="I281" s="16">
        <v>6500000</v>
      </c>
    </row>
    <row r="282" spans="2:9" x14ac:dyDescent="0.25">
      <c r="B282" s="13">
        <v>45152</v>
      </c>
      <c r="C282" s="13">
        <v>45152</v>
      </c>
      <c r="D282" s="14">
        <v>30</v>
      </c>
      <c r="E282" s="15">
        <v>45182</v>
      </c>
      <c r="F282" s="16">
        <v>238335183.33000001</v>
      </c>
      <c r="G282" s="17">
        <v>1.6899999999999998E-2</v>
      </c>
      <c r="H282" s="18">
        <v>0.9985936472800806</v>
      </c>
      <c r="I282" s="16">
        <v>238000000</v>
      </c>
    </row>
    <row r="283" spans="2:9" x14ac:dyDescent="0.25">
      <c r="B283" s="13">
        <v>45161</v>
      </c>
      <c r="C283" s="13">
        <v>45161</v>
      </c>
      <c r="D283" s="14">
        <v>90</v>
      </c>
      <c r="E283" s="15">
        <v>45251</v>
      </c>
      <c r="F283" s="16">
        <v>20100500</v>
      </c>
      <c r="G283" s="17">
        <v>2.01E-2</v>
      </c>
      <c r="H283" s="18">
        <v>0.9950001243750155</v>
      </c>
      <c r="I283" s="16">
        <v>20000000</v>
      </c>
    </row>
    <row r="284" spans="2:9" x14ac:dyDescent="0.25">
      <c r="B284" s="13">
        <v>45166</v>
      </c>
      <c r="C284" s="13">
        <v>45166</v>
      </c>
      <c r="D284" s="14">
        <v>91</v>
      </c>
      <c r="E284" s="15">
        <v>45257</v>
      </c>
      <c r="F284" s="16">
        <v>20101616.670000002</v>
      </c>
      <c r="G284" s="17">
        <v>2.01E-2</v>
      </c>
      <c r="H284" s="18">
        <v>0.9949448510360277</v>
      </c>
      <c r="I284" s="16">
        <v>20000000</v>
      </c>
    </row>
    <row r="285" spans="2:9" x14ac:dyDescent="0.25">
      <c r="B285" s="13">
        <v>45174</v>
      </c>
      <c r="C285" s="13">
        <v>45174</v>
      </c>
      <c r="D285" s="14">
        <v>63</v>
      </c>
      <c r="E285" s="15">
        <v>45237</v>
      </c>
      <c r="F285" s="16">
        <v>10033425</v>
      </c>
      <c r="G285" s="17">
        <v>1.9099999999999999E-2</v>
      </c>
      <c r="H285" s="18">
        <v>0.99666863508722092</v>
      </c>
      <c r="I285" s="16">
        <v>10000000</v>
      </c>
    </row>
    <row r="286" spans="2:9" x14ac:dyDescent="0.25">
      <c r="B286" s="13">
        <v>45181</v>
      </c>
      <c r="C286" s="13">
        <v>45181</v>
      </c>
      <c r="D286" s="14">
        <v>90</v>
      </c>
      <c r="E286" s="15">
        <v>45271</v>
      </c>
      <c r="F286" s="16">
        <v>301507.5</v>
      </c>
      <c r="G286" s="17">
        <v>2.01E-2</v>
      </c>
      <c r="H286" s="18">
        <v>0.9950001243750155</v>
      </c>
      <c r="I286" s="16">
        <v>300000</v>
      </c>
    </row>
    <row r="287" spans="2:9" x14ac:dyDescent="0.25">
      <c r="B287" s="13">
        <v>45183</v>
      </c>
      <c r="C287" s="13">
        <v>45183</v>
      </c>
      <c r="D287" s="14">
        <v>60</v>
      </c>
      <c r="E287" s="15">
        <v>45243</v>
      </c>
      <c r="F287" s="16">
        <v>200633333.33000001</v>
      </c>
      <c r="G287" s="17">
        <v>1.9E-2</v>
      </c>
      <c r="H287" s="18">
        <v>0.99684332945672027</v>
      </c>
      <c r="I287" s="16">
        <v>200000000</v>
      </c>
    </row>
    <row r="288" spans="2:9" x14ac:dyDescent="0.25">
      <c r="B288" s="13">
        <v>45184</v>
      </c>
      <c r="C288" s="13">
        <v>45184</v>
      </c>
      <c r="D288" s="14">
        <v>119</v>
      </c>
      <c r="E288" s="15">
        <v>45303</v>
      </c>
      <c r="F288" s="16">
        <v>20140155.559999999</v>
      </c>
      <c r="G288" s="17">
        <v>2.12E-2</v>
      </c>
      <c r="H288" s="18">
        <v>0.99304098942190677</v>
      </c>
      <c r="I288" s="16">
        <v>20000000</v>
      </c>
    </row>
    <row r="289" spans="2:9" x14ac:dyDescent="0.25">
      <c r="B289" s="13">
        <v>45184</v>
      </c>
      <c r="C289" s="13">
        <v>45184</v>
      </c>
      <c r="D289" s="14">
        <v>90</v>
      </c>
      <c r="E289" s="15">
        <v>45274</v>
      </c>
      <c r="F289" s="16">
        <v>30150750</v>
      </c>
      <c r="G289" s="17">
        <v>2.01E-2</v>
      </c>
      <c r="H289" s="18">
        <v>0.9950001243750155</v>
      </c>
      <c r="I289" s="16">
        <v>30000000</v>
      </c>
    </row>
    <row r="290" spans="2:9" x14ac:dyDescent="0.25">
      <c r="B290" s="13">
        <v>45198</v>
      </c>
      <c r="C290" s="13">
        <v>45198</v>
      </c>
      <c r="D290" s="14">
        <v>60</v>
      </c>
      <c r="E290" s="15">
        <v>45258</v>
      </c>
      <c r="F290" s="16">
        <v>20063333.329999998</v>
      </c>
      <c r="G290" s="17">
        <v>1.9E-2</v>
      </c>
      <c r="H290" s="18">
        <v>0.99684332945672027</v>
      </c>
      <c r="I290" s="16">
        <v>20000000</v>
      </c>
    </row>
    <row r="291" spans="2:9" x14ac:dyDescent="0.25">
      <c r="B291" s="13">
        <v>45219</v>
      </c>
      <c r="C291" s="13">
        <v>45219</v>
      </c>
      <c r="D291" s="14">
        <v>119</v>
      </c>
      <c r="E291" s="15">
        <v>45338</v>
      </c>
      <c r="F291" s="16">
        <v>25175194.440000001</v>
      </c>
      <c r="G291" s="17">
        <v>2.12E-2</v>
      </c>
      <c r="H291" s="18">
        <v>0.99304098942190677</v>
      </c>
      <c r="I291" s="16">
        <v>25000000</v>
      </c>
    </row>
    <row r="292" spans="2:9" x14ac:dyDescent="0.25">
      <c r="B292" s="13">
        <v>45224</v>
      </c>
      <c r="C292" s="13">
        <v>45224</v>
      </c>
      <c r="D292" s="14">
        <v>93</v>
      </c>
      <c r="E292" s="15">
        <v>45317</v>
      </c>
      <c r="F292" s="16">
        <v>8041746.6699999999</v>
      </c>
      <c r="G292" s="17">
        <v>2.0199999999999999E-2</v>
      </c>
      <c r="H292" s="18">
        <v>0.99480875630667298</v>
      </c>
      <c r="I292" s="16">
        <v>8000000</v>
      </c>
    </row>
    <row r="293" spans="2:9" x14ac:dyDescent="0.25">
      <c r="B293" s="13">
        <v>45225</v>
      </c>
      <c r="C293" s="13">
        <v>45225</v>
      </c>
      <c r="D293" s="14">
        <v>91</v>
      </c>
      <c r="E293" s="15">
        <v>45316</v>
      </c>
      <c r="F293" s="16">
        <v>30152425</v>
      </c>
      <c r="G293" s="17">
        <v>2.01E-2</v>
      </c>
      <c r="H293" s="18">
        <v>0.9949448510360277</v>
      </c>
      <c r="I293" s="16">
        <v>30000000</v>
      </c>
    </row>
    <row r="294" spans="2:9" x14ac:dyDescent="0.25">
      <c r="B294" s="13">
        <v>45226</v>
      </c>
      <c r="C294" s="13">
        <v>45226</v>
      </c>
      <c r="D294" s="14">
        <v>60</v>
      </c>
      <c r="E294" s="15">
        <v>45286</v>
      </c>
      <c r="F294" s="16">
        <v>30117500</v>
      </c>
      <c r="G294" s="17">
        <v>2.35E-2</v>
      </c>
      <c r="H294" s="18">
        <v>0.99609861376276265</v>
      </c>
      <c r="I294" s="16">
        <v>30000000</v>
      </c>
    </row>
    <row r="295" spans="2:9" x14ac:dyDescent="0.25">
      <c r="B295" s="13">
        <v>45226</v>
      </c>
      <c r="C295" s="13">
        <v>45226</v>
      </c>
      <c r="D295" s="14">
        <v>49</v>
      </c>
      <c r="E295" s="15">
        <v>45275</v>
      </c>
      <c r="F295" s="16">
        <v>5015312.5</v>
      </c>
      <c r="G295" s="17">
        <v>2.2499999999999999E-2</v>
      </c>
      <c r="H295" s="18">
        <v>0.9969468502710449</v>
      </c>
      <c r="I295" s="16">
        <v>5000000</v>
      </c>
    </row>
    <row r="296" spans="2:9" x14ac:dyDescent="0.25">
      <c r="B296" s="13">
        <v>45226</v>
      </c>
      <c r="C296" s="13">
        <v>45226</v>
      </c>
      <c r="D296" s="14">
        <v>49</v>
      </c>
      <c r="E296" s="15">
        <v>45275</v>
      </c>
      <c r="F296" s="16">
        <v>3109493.75</v>
      </c>
      <c r="G296" s="17">
        <v>2.2499999999999999E-2</v>
      </c>
      <c r="H296" s="18">
        <v>0.9969468502710449</v>
      </c>
      <c r="I296" s="16">
        <v>3100000</v>
      </c>
    </row>
    <row r="297" spans="2:9" x14ac:dyDescent="0.25">
      <c r="B297" s="13">
        <v>45230</v>
      </c>
      <c r="C297" s="13">
        <v>45230</v>
      </c>
      <c r="D297" s="14">
        <v>59</v>
      </c>
      <c r="E297" s="15">
        <v>45289</v>
      </c>
      <c r="F297" s="16">
        <v>150577708.33000001</v>
      </c>
      <c r="G297" s="17">
        <v>2.35E-2</v>
      </c>
      <c r="H297" s="18">
        <v>0.99616338739825638</v>
      </c>
      <c r="I297" s="16">
        <v>150000000</v>
      </c>
    </row>
    <row r="298" spans="2:9" x14ac:dyDescent="0.25">
      <c r="B298" s="13">
        <v>45240</v>
      </c>
      <c r="C298" s="13">
        <v>45240</v>
      </c>
      <c r="D298" s="14">
        <v>90</v>
      </c>
      <c r="E298" s="15">
        <v>45330</v>
      </c>
      <c r="F298" s="16">
        <v>10050250</v>
      </c>
      <c r="G298" s="17">
        <v>2.01E-2</v>
      </c>
      <c r="H298" s="18">
        <v>0.9950001243750155</v>
      </c>
      <c r="I298" s="16">
        <v>10000000</v>
      </c>
    </row>
    <row r="299" spans="2:9" x14ac:dyDescent="0.25">
      <c r="B299" s="13">
        <v>45240</v>
      </c>
      <c r="C299" s="13">
        <v>45240</v>
      </c>
      <c r="D299" s="14">
        <v>182</v>
      </c>
      <c r="E299" s="15">
        <v>45422</v>
      </c>
      <c r="F299" s="16">
        <v>9675435.2799999993</v>
      </c>
      <c r="G299" s="17">
        <v>2.3699999999999999E-2</v>
      </c>
      <c r="H299" s="18">
        <v>0.98816019394290755</v>
      </c>
      <c r="I299" s="16">
        <v>9560880</v>
      </c>
    </row>
    <row r="300" spans="2:9" x14ac:dyDescent="0.25">
      <c r="B300" s="13">
        <v>45243</v>
      </c>
      <c r="C300" s="13">
        <v>45243</v>
      </c>
      <c r="D300" s="14">
        <v>60</v>
      </c>
      <c r="E300" s="15">
        <v>45303</v>
      </c>
      <c r="F300" s="16">
        <v>91288166.670000002</v>
      </c>
      <c r="G300" s="17">
        <v>1.9E-2</v>
      </c>
      <c r="H300" s="18">
        <v>0.99684332945672027</v>
      </c>
      <c r="I300" s="16">
        <v>91000000</v>
      </c>
    </row>
    <row r="301" spans="2:9" x14ac:dyDescent="0.25">
      <c r="B301" s="13">
        <v>45243</v>
      </c>
      <c r="C301" s="13">
        <v>45243</v>
      </c>
      <c r="D301" s="14">
        <v>60</v>
      </c>
      <c r="E301" s="15">
        <v>45303</v>
      </c>
      <c r="F301" s="16">
        <v>100316666.67</v>
      </c>
      <c r="G301" s="17">
        <v>1.9E-2</v>
      </c>
      <c r="H301" s="18">
        <v>0.99684332945672027</v>
      </c>
      <c r="I301" s="16">
        <v>100000000</v>
      </c>
    </row>
    <row r="302" spans="2:9" x14ac:dyDescent="0.25">
      <c r="B302" s="13">
        <v>45251</v>
      </c>
      <c r="C302" s="13">
        <v>45251</v>
      </c>
      <c r="D302" s="14">
        <v>90</v>
      </c>
      <c r="E302" s="15">
        <v>45341</v>
      </c>
      <c r="F302" s="16">
        <v>12060300</v>
      </c>
      <c r="G302" s="17">
        <v>2.01E-2</v>
      </c>
      <c r="H302" s="18">
        <v>0.9950001243750155</v>
      </c>
      <c r="I302" s="16">
        <v>12000000</v>
      </c>
    </row>
    <row r="303" spans="2:9" x14ac:dyDescent="0.25">
      <c r="B303" s="13">
        <v>45251</v>
      </c>
      <c r="C303" s="13">
        <v>45251</v>
      </c>
      <c r="D303" s="14">
        <v>90</v>
      </c>
      <c r="E303" s="15">
        <v>45341</v>
      </c>
      <c r="F303" s="16">
        <v>8040200</v>
      </c>
      <c r="G303" s="17">
        <v>2.01E-2</v>
      </c>
      <c r="H303" s="18">
        <v>0.9950001243750155</v>
      </c>
      <c r="I303" s="16">
        <v>8000000</v>
      </c>
    </row>
    <row r="304" spans="2:9" x14ac:dyDescent="0.25">
      <c r="B304" s="13">
        <v>45253</v>
      </c>
      <c r="C304" s="13">
        <v>45253</v>
      </c>
      <c r="D304" s="14">
        <v>189</v>
      </c>
      <c r="E304" s="15">
        <v>45442</v>
      </c>
      <c r="F304" s="16">
        <v>122905750</v>
      </c>
      <c r="G304" s="17">
        <v>0.03</v>
      </c>
      <c r="H304" s="18">
        <v>0.98449421609648047</v>
      </c>
      <c r="I304" s="16">
        <v>121000000</v>
      </c>
    </row>
    <row r="305" spans="2:9" x14ac:dyDescent="0.25">
      <c r="B305" s="13">
        <v>45253</v>
      </c>
      <c r="C305" s="13">
        <v>45253</v>
      </c>
      <c r="D305" s="14">
        <v>182</v>
      </c>
      <c r="E305" s="15">
        <v>45435</v>
      </c>
      <c r="F305" s="16">
        <v>50758333.329999998</v>
      </c>
      <c r="G305" s="17">
        <v>0.03</v>
      </c>
      <c r="H305" s="18">
        <v>0.98505992447873902</v>
      </c>
      <c r="I305" s="16">
        <v>50000000</v>
      </c>
    </row>
    <row r="306" spans="2:9" x14ac:dyDescent="0.25">
      <c r="B306" s="13">
        <v>45257</v>
      </c>
      <c r="C306" s="13">
        <v>45257</v>
      </c>
      <c r="D306" s="14">
        <v>91</v>
      </c>
      <c r="E306" s="15">
        <v>45348</v>
      </c>
      <c r="F306" s="16">
        <v>8040646.6699999999</v>
      </c>
      <c r="G306" s="17">
        <v>2.01E-2</v>
      </c>
      <c r="H306" s="18">
        <v>0.9949448510360277</v>
      </c>
      <c r="I306" s="16">
        <v>8000000</v>
      </c>
    </row>
    <row r="307" spans="2:9" x14ac:dyDescent="0.25">
      <c r="B307" s="13">
        <v>45257</v>
      </c>
      <c r="C307" s="13">
        <v>45257</v>
      </c>
      <c r="D307" s="14">
        <v>91</v>
      </c>
      <c r="E307" s="15">
        <v>45348</v>
      </c>
      <c r="F307" s="16">
        <v>12060970</v>
      </c>
      <c r="G307" s="17">
        <v>2.01E-2</v>
      </c>
      <c r="H307" s="18">
        <v>0.9949448510360277</v>
      </c>
      <c r="I307" s="16">
        <v>12000000</v>
      </c>
    </row>
    <row r="308" spans="2:9" x14ac:dyDescent="0.25">
      <c r="B308" s="13">
        <v>45258</v>
      </c>
      <c r="C308" s="13">
        <v>45258</v>
      </c>
      <c r="D308" s="14">
        <v>59</v>
      </c>
      <c r="E308" s="15">
        <v>45317</v>
      </c>
      <c r="F308" s="16">
        <v>20077027.780000001</v>
      </c>
      <c r="G308" s="17">
        <v>2.35E-2</v>
      </c>
      <c r="H308" s="18">
        <v>0.99616338739825638</v>
      </c>
      <c r="I308" s="16">
        <v>20000000</v>
      </c>
    </row>
    <row r="309" spans="2:9" x14ac:dyDescent="0.25">
      <c r="B309" s="13">
        <v>45261</v>
      </c>
      <c r="C309" s="13">
        <v>45261</v>
      </c>
      <c r="D309" s="14">
        <v>188</v>
      </c>
      <c r="E309" s="15">
        <v>45449</v>
      </c>
      <c r="F309" s="16">
        <v>50783333.329999998</v>
      </c>
      <c r="G309" s="17">
        <v>0.03</v>
      </c>
      <c r="H309" s="18">
        <v>0.98457499179520835</v>
      </c>
      <c r="I309" s="16">
        <v>50000000</v>
      </c>
    </row>
    <row r="310" spans="2:9" x14ac:dyDescent="0.25">
      <c r="B310" s="13">
        <v>45261</v>
      </c>
      <c r="C310" s="13">
        <v>45261</v>
      </c>
      <c r="D310" s="14">
        <v>202</v>
      </c>
      <c r="E310" s="15">
        <v>45463</v>
      </c>
      <c r="F310" s="16">
        <v>66094166.670000002</v>
      </c>
      <c r="G310" s="17">
        <v>0.03</v>
      </c>
      <c r="H310" s="18">
        <v>0.98344533683002799</v>
      </c>
      <c r="I310" s="16">
        <v>65000000</v>
      </c>
    </row>
    <row r="311" spans="2:9" x14ac:dyDescent="0.25">
      <c r="B311" s="13">
        <v>45261</v>
      </c>
      <c r="C311" s="13">
        <v>45261</v>
      </c>
      <c r="D311" s="14">
        <v>195</v>
      </c>
      <c r="E311" s="15">
        <v>45456</v>
      </c>
      <c r="F311" s="16">
        <v>71137500</v>
      </c>
      <c r="G311" s="17">
        <v>0.03</v>
      </c>
      <c r="H311" s="18">
        <v>0.98400984009840087</v>
      </c>
      <c r="I311" s="16">
        <v>70000000</v>
      </c>
    </row>
    <row r="312" spans="2:9" x14ac:dyDescent="0.25">
      <c r="B312" s="13">
        <v>45261</v>
      </c>
      <c r="C312" s="13">
        <v>45261</v>
      </c>
      <c r="D312" s="14">
        <v>188</v>
      </c>
      <c r="E312" s="15">
        <v>45449</v>
      </c>
      <c r="F312" s="16">
        <v>15235000</v>
      </c>
      <c r="G312" s="17">
        <v>0.03</v>
      </c>
      <c r="H312" s="18">
        <v>0.98457499179520835</v>
      </c>
      <c r="I312" s="16">
        <v>15000000</v>
      </c>
    </row>
    <row r="313" spans="2:9" x14ac:dyDescent="0.25">
      <c r="B313" s="13">
        <v>45261</v>
      </c>
      <c r="C313" s="13">
        <v>45261</v>
      </c>
      <c r="D313" s="14">
        <v>91</v>
      </c>
      <c r="E313" s="15">
        <v>45352</v>
      </c>
      <c r="F313" s="16">
        <v>10050808.33</v>
      </c>
      <c r="G313" s="17">
        <v>2.01E-2</v>
      </c>
      <c r="H313" s="18">
        <v>0.9949448510360277</v>
      </c>
      <c r="I313" s="16">
        <v>10000000</v>
      </c>
    </row>
    <row r="314" spans="2:9" x14ac:dyDescent="0.25">
      <c r="B314" s="13">
        <v>45267</v>
      </c>
      <c r="C314" s="13">
        <v>45267</v>
      </c>
      <c r="D314" s="14">
        <v>189</v>
      </c>
      <c r="E314" s="15">
        <v>45456</v>
      </c>
      <c r="F314" s="16">
        <v>50787500</v>
      </c>
      <c r="G314" s="17">
        <v>0.03</v>
      </c>
      <c r="H314" s="18">
        <v>0.98449421609648047</v>
      </c>
      <c r="I314" s="16">
        <v>50000000</v>
      </c>
    </row>
    <row r="315" spans="2:9" x14ac:dyDescent="0.25">
      <c r="B315" s="13">
        <v>45267</v>
      </c>
      <c r="C315" s="13">
        <v>45267</v>
      </c>
      <c r="D315" s="14">
        <v>189</v>
      </c>
      <c r="E315" s="15">
        <v>45456</v>
      </c>
      <c r="F315" s="16">
        <v>26917375</v>
      </c>
      <c r="G315" s="17">
        <v>0.03</v>
      </c>
      <c r="H315" s="18">
        <v>0.98449421609648047</v>
      </c>
      <c r="I315" s="16">
        <v>26500000</v>
      </c>
    </row>
    <row r="316" spans="2:9" x14ac:dyDescent="0.25">
      <c r="B316" s="13">
        <v>45267</v>
      </c>
      <c r="C316" s="13">
        <v>45267</v>
      </c>
      <c r="D316" s="14">
        <v>196</v>
      </c>
      <c r="E316" s="15">
        <v>45463</v>
      </c>
      <c r="F316" s="16">
        <v>73684166.670000002</v>
      </c>
      <c r="G316" s="17">
        <v>0.03</v>
      </c>
      <c r="H316" s="18">
        <v>0.98392915710068873</v>
      </c>
      <c r="I316" s="16">
        <v>72500000</v>
      </c>
    </row>
    <row r="317" spans="2:9" x14ac:dyDescent="0.25">
      <c r="B317" s="13">
        <v>45271</v>
      </c>
      <c r="C317" s="13">
        <v>45271</v>
      </c>
      <c r="D317" s="14">
        <v>91</v>
      </c>
      <c r="E317" s="15">
        <v>45362</v>
      </c>
      <c r="F317" s="16">
        <v>301524.25</v>
      </c>
      <c r="G317" s="17">
        <v>2.01E-2</v>
      </c>
      <c r="H317" s="18">
        <v>0.9949448510360277</v>
      </c>
      <c r="I317" s="16">
        <v>300000</v>
      </c>
    </row>
    <row r="318" spans="2:9" x14ac:dyDescent="0.25">
      <c r="B318" s="13">
        <v>45274</v>
      </c>
      <c r="C318" s="13">
        <v>45274</v>
      </c>
      <c r="D318" s="14">
        <v>91</v>
      </c>
      <c r="E318" s="15">
        <v>45365</v>
      </c>
      <c r="F318" s="16">
        <v>15076212.5</v>
      </c>
      <c r="G318" s="17">
        <v>2.01E-2</v>
      </c>
      <c r="H318" s="18">
        <v>0.9949448510360277</v>
      </c>
      <c r="I318" s="16">
        <v>15000000</v>
      </c>
    </row>
    <row r="319" spans="2:9" x14ac:dyDescent="0.25">
      <c r="B319" s="13">
        <v>45274</v>
      </c>
      <c r="C319" s="13">
        <v>45274</v>
      </c>
      <c r="D319" s="14">
        <v>70</v>
      </c>
      <c r="E319" s="15">
        <v>45344</v>
      </c>
      <c r="F319" s="16">
        <v>15056583.33</v>
      </c>
      <c r="G319" s="17">
        <v>1.9400000000000001E-2</v>
      </c>
      <c r="H319" s="18">
        <v>0.99624195396255233</v>
      </c>
      <c r="I319" s="16">
        <v>15000000</v>
      </c>
    </row>
    <row r="320" spans="2:9" x14ac:dyDescent="0.25">
      <c r="B320" s="13">
        <v>45274</v>
      </c>
      <c r="C320" s="13">
        <v>45274</v>
      </c>
      <c r="D320" s="14">
        <v>196</v>
      </c>
      <c r="E320" s="15">
        <v>45470</v>
      </c>
      <c r="F320" s="16">
        <v>25408333.329999998</v>
      </c>
      <c r="G320" s="17">
        <v>0.03</v>
      </c>
      <c r="H320" s="18">
        <v>0.98392915710068873</v>
      </c>
      <c r="I320" s="16">
        <v>25000000</v>
      </c>
    </row>
    <row r="321" spans="2:9" x14ac:dyDescent="0.25">
      <c r="B321" s="13">
        <v>45274</v>
      </c>
      <c r="C321" s="13">
        <v>45274</v>
      </c>
      <c r="D321" s="14">
        <v>189</v>
      </c>
      <c r="E321" s="15">
        <v>45463</v>
      </c>
      <c r="F321" s="16">
        <v>25393750</v>
      </c>
      <c r="G321" s="17">
        <v>0.03</v>
      </c>
      <c r="H321" s="18">
        <v>0.98449421609648047</v>
      </c>
      <c r="I321" s="16">
        <v>25000000</v>
      </c>
    </row>
    <row r="322" spans="2:9" x14ac:dyDescent="0.25">
      <c r="B322" s="13">
        <v>45275</v>
      </c>
      <c r="C322" s="13">
        <v>45275</v>
      </c>
      <c r="D322" s="14">
        <v>49</v>
      </c>
      <c r="E322" s="15">
        <v>45324</v>
      </c>
      <c r="F322" s="16">
        <v>5015312.5</v>
      </c>
      <c r="G322" s="17">
        <v>2.2499999999999999E-2</v>
      </c>
      <c r="H322" s="18">
        <v>0.9969468502710449</v>
      </c>
      <c r="I322" s="16">
        <v>5000000</v>
      </c>
    </row>
    <row r="323" spans="2:9" x14ac:dyDescent="0.25">
      <c r="B323" s="13">
        <v>45275</v>
      </c>
      <c r="C323" s="13">
        <v>45275</v>
      </c>
      <c r="D323" s="14">
        <v>49</v>
      </c>
      <c r="E323" s="15">
        <v>45324</v>
      </c>
      <c r="F323" s="16">
        <v>3109493.75</v>
      </c>
      <c r="G323" s="17">
        <v>2.2499999999999999E-2</v>
      </c>
      <c r="H323" s="18">
        <v>0.9969468502710449</v>
      </c>
      <c r="I323" s="16">
        <v>3100000</v>
      </c>
    </row>
    <row r="324" spans="2:9" x14ac:dyDescent="0.25">
      <c r="B324" s="13">
        <v>45275</v>
      </c>
      <c r="C324" s="13">
        <v>45275</v>
      </c>
      <c r="D324" s="14">
        <v>91</v>
      </c>
      <c r="E324" s="15">
        <v>45366</v>
      </c>
      <c r="F324" s="16">
        <v>10050808.33</v>
      </c>
      <c r="G324" s="17">
        <v>2.01E-2</v>
      </c>
      <c r="H324" s="18">
        <v>0.9949448510360277</v>
      </c>
      <c r="I324" s="16">
        <v>10000000</v>
      </c>
    </row>
    <row r="325" spans="2:9" x14ac:dyDescent="0.25">
      <c r="B325" s="13">
        <v>45275</v>
      </c>
      <c r="C325" s="13">
        <v>45275</v>
      </c>
      <c r="D325" s="14">
        <v>63</v>
      </c>
      <c r="E325" s="15">
        <v>45338</v>
      </c>
      <c r="F325" s="16">
        <v>10033425</v>
      </c>
      <c r="G325" s="17">
        <v>1.9099999999999999E-2</v>
      </c>
      <c r="H325" s="18">
        <v>0.99666863508722092</v>
      </c>
      <c r="I325" s="16">
        <v>10000000</v>
      </c>
    </row>
    <row r="326" spans="2:9" x14ac:dyDescent="0.25">
      <c r="B326" s="13">
        <v>45275</v>
      </c>
      <c r="C326" s="13">
        <v>45275</v>
      </c>
      <c r="D326" s="14">
        <v>60</v>
      </c>
      <c r="E326" s="15">
        <v>45335</v>
      </c>
      <c r="F326" s="16">
        <v>40136666.670000002</v>
      </c>
      <c r="G326" s="17">
        <v>2.0500000000000001E-2</v>
      </c>
      <c r="H326" s="18">
        <v>0.99659496719541574</v>
      </c>
      <c r="I326" s="16">
        <v>40000000</v>
      </c>
    </row>
    <row r="327" spans="2:9" x14ac:dyDescent="0.25">
      <c r="B327" s="13">
        <v>45278</v>
      </c>
      <c r="C327" s="13">
        <v>45278</v>
      </c>
      <c r="D327" s="14">
        <v>46</v>
      </c>
      <c r="E327" s="15">
        <v>45324</v>
      </c>
      <c r="F327" s="16">
        <v>5014375</v>
      </c>
      <c r="G327" s="17">
        <v>2.2499999999999999E-2</v>
      </c>
      <c r="H327" s="18">
        <v>0.99713324192945285</v>
      </c>
      <c r="I327" s="16">
        <v>5000000</v>
      </c>
    </row>
    <row r="328" spans="2:9" x14ac:dyDescent="0.25">
      <c r="B328" s="13">
        <v>45281</v>
      </c>
      <c r="C328" s="13">
        <v>45281</v>
      </c>
      <c r="D328" s="14">
        <v>189</v>
      </c>
      <c r="E328" s="15">
        <v>45470</v>
      </c>
      <c r="F328" s="16">
        <v>50787500</v>
      </c>
      <c r="G328" s="17">
        <v>0.03</v>
      </c>
      <c r="H328" s="18">
        <v>0.98449421609648047</v>
      </c>
      <c r="I328" s="16">
        <v>50000000</v>
      </c>
    </row>
    <row r="329" spans="2:9" x14ac:dyDescent="0.25">
      <c r="B329" s="13">
        <v>45281</v>
      </c>
      <c r="C329" s="13">
        <v>45281</v>
      </c>
      <c r="D329" s="14">
        <v>196</v>
      </c>
      <c r="E329" s="15">
        <v>45477</v>
      </c>
      <c r="F329" s="16">
        <v>46751333.329999998</v>
      </c>
      <c r="G329" s="17">
        <v>0.03</v>
      </c>
      <c r="H329" s="18">
        <v>0.98392915710068873</v>
      </c>
      <c r="I329" s="16">
        <v>46000000</v>
      </c>
    </row>
    <row r="330" spans="2:9" x14ac:dyDescent="0.25">
      <c r="B330" s="13">
        <v>45289</v>
      </c>
      <c r="C330" s="13">
        <v>45289</v>
      </c>
      <c r="D330" s="14">
        <v>90</v>
      </c>
      <c r="E330" s="15">
        <v>45379</v>
      </c>
      <c r="F330" s="16">
        <v>12076800</v>
      </c>
      <c r="G330" s="17">
        <v>2.5600000000000001E-2</v>
      </c>
      <c r="H330" s="18">
        <v>0.99364069952305245</v>
      </c>
      <c r="I330" s="16">
        <v>12000000</v>
      </c>
    </row>
    <row r="331" spans="2:9" x14ac:dyDescent="0.25">
      <c r="B331" s="13">
        <v>45289</v>
      </c>
      <c r="C331" s="13">
        <v>45289</v>
      </c>
      <c r="D331" s="14">
        <v>90</v>
      </c>
      <c r="E331" s="15">
        <v>45379</v>
      </c>
      <c r="F331" s="16">
        <v>15096000</v>
      </c>
      <c r="G331" s="17">
        <v>2.5600000000000001E-2</v>
      </c>
      <c r="H331" s="18">
        <v>0.99364069952305245</v>
      </c>
      <c r="I331" s="16">
        <v>15000000</v>
      </c>
    </row>
    <row r="332" spans="2:9" x14ac:dyDescent="0.25">
      <c r="B332" s="13">
        <v>45289</v>
      </c>
      <c r="C332" s="13">
        <v>45289</v>
      </c>
      <c r="D332" s="14">
        <v>90</v>
      </c>
      <c r="E332" s="15">
        <v>45379</v>
      </c>
      <c r="F332" s="16">
        <v>8051200</v>
      </c>
      <c r="G332" s="17">
        <v>2.5600000000000001E-2</v>
      </c>
      <c r="H332" s="18">
        <v>0.99364069952305245</v>
      </c>
      <c r="I332" s="16">
        <v>8000000</v>
      </c>
    </row>
    <row r="333" spans="2:9" x14ac:dyDescent="0.25">
      <c r="B333" s="13">
        <v>45303</v>
      </c>
      <c r="C333" s="13">
        <v>45303</v>
      </c>
      <c r="D333" s="14">
        <v>91</v>
      </c>
      <c r="E333" s="15">
        <v>45394</v>
      </c>
      <c r="F333" s="16">
        <v>100647111.11</v>
      </c>
      <c r="G333" s="17">
        <v>2.5600000000000001E-2</v>
      </c>
      <c r="H333" s="18">
        <v>0.99357049493058258</v>
      </c>
      <c r="I333" s="16">
        <v>100000000</v>
      </c>
    </row>
    <row r="334" spans="2:9" x14ac:dyDescent="0.25">
      <c r="B334" s="13">
        <v>45303</v>
      </c>
      <c r="C334" s="13">
        <v>45303</v>
      </c>
      <c r="D334" s="14">
        <v>91</v>
      </c>
      <c r="E334" s="15">
        <v>45394</v>
      </c>
      <c r="F334" s="16">
        <v>10064711.109999999</v>
      </c>
      <c r="G334" s="17">
        <v>2.5600000000000001E-2</v>
      </c>
      <c r="H334" s="18">
        <v>0.99357049493058258</v>
      </c>
      <c r="I334" s="16">
        <v>10000000</v>
      </c>
    </row>
    <row r="335" spans="2:9" x14ac:dyDescent="0.25">
      <c r="B335" s="13">
        <v>45303</v>
      </c>
      <c r="C335" s="13">
        <v>45303</v>
      </c>
      <c r="D335" s="14">
        <v>119</v>
      </c>
      <c r="E335" s="15">
        <v>45422</v>
      </c>
      <c r="F335" s="16">
        <v>10088258.33</v>
      </c>
      <c r="G335" s="17">
        <v>2.6700000000000002E-2</v>
      </c>
      <c r="H335" s="18">
        <v>0.99125138052405815</v>
      </c>
      <c r="I335" s="16">
        <v>10000000</v>
      </c>
    </row>
    <row r="336" spans="2:9" x14ac:dyDescent="0.25">
      <c r="B336" s="13">
        <v>45303</v>
      </c>
      <c r="C336" s="13">
        <v>45303</v>
      </c>
      <c r="D336" s="14">
        <v>91</v>
      </c>
      <c r="E336" s="15">
        <v>45394</v>
      </c>
      <c r="F336" s="16">
        <v>65420622.219999999</v>
      </c>
      <c r="G336" s="17">
        <v>2.5600000000000001E-2</v>
      </c>
      <c r="H336" s="18">
        <v>0.99357049493058258</v>
      </c>
      <c r="I336" s="16">
        <v>65000000</v>
      </c>
    </row>
    <row r="337" spans="2:9" x14ac:dyDescent="0.25">
      <c r="B337" s="13">
        <v>45316</v>
      </c>
      <c r="C337" s="13">
        <v>45316</v>
      </c>
      <c r="D337" s="14">
        <v>91</v>
      </c>
      <c r="E337" s="15">
        <v>45407</v>
      </c>
      <c r="F337" s="16">
        <v>15097066.67</v>
      </c>
      <c r="G337" s="17">
        <v>2.5600000000000001E-2</v>
      </c>
      <c r="H337" s="18">
        <v>0.99357049493058258</v>
      </c>
      <c r="I337" s="16">
        <v>15000000</v>
      </c>
    </row>
    <row r="338" spans="2:9" x14ac:dyDescent="0.25">
      <c r="B338" s="13">
        <v>45316</v>
      </c>
      <c r="C338" s="13">
        <v>45316</v>
      </c>
      <c r="D338" s="14">
        <v>119</v>
      </c>
      <c r="E338" s="15">
        <v>45435</v>
      </c>
      <c r="F338" s="16">
        <v>15132387.5</v>
      </c>
      <c r="G338" s="17">
        <v>2.6700000000000002E-2</v>
      </c>
      <c r="H338" s="18">
        <v>0.99125138052405815</v>
      </c>
      <c r="I338" s="16">
        <v>15000000</v>
      </c>
    </row>
    <row r="339" spans="2:9" x14ac:dyDescent="0.25">
      <c r="B339" s="13">
        <v>45317</v>
      </c>
      <c r="C339" s="13">
        <v>45317</v>
      </c>
      <c r="D339" s="14">
        <v>90</v>
      </c>
      <c r="E339" s="15">
        <v>45407</v>
      </c>
      <c r="F339" s="16">
        <v>8051200</v>
      </c>
      <c r="G339" s="17">
        <v>2.5600000000000001E-2</v>
      </c>
      <c r="H339" s="18">
        <v>0.99364069952305245</v>
      </c>
      <c r="I339" s="16">
        <v>8000000</v>
      </c>
    </row>
    <row r="340" spans="2:9" x14ac:dyDescent="0.25">
      <c r="B340" s="13">
        <v>45317</v>
      </c>
      <c r="C340" s="13">
        <v>45317</v>
      </c>
      <c r="D340" s="14">
        <v>90</v>
      </c>
      <c r="E340" s="15">
        <v>45407</v>
      </c>
      <c r="F340" s="16">
        <v>7669626.5499999998</v>
      </c>
      <c r="G340" s="17">
        <v>2.5600000000000001E-2</v>
      </c>
      <c r="H340" s="18">
        <v>0.99364069952305245</v>
      </c>
      <c r="I340" s="16">
        <v>7620853.0899999999</v>
      </c>
    </row>
    <row r="341" spans="2:9" x14ac:dyDescent="0.25">
      <c r="B341" s="13">
        <v>45324</v>
      </c>
      <c r="C341" s="13">
        <v>45324</v>
      </c>
      <c r="D341" s="14">
        <v>90</v>
      </c>
      <c r="E341" s="15">
        <v>45414</v>
      </c>
      <c r="F341" s="16">
        <v>5032000</v>
      </c>
      <c r="G341" s="17">
        <v>2.5600000000000001E-2</v>
      </c>
      <c r="H341" s="18">
        <v>0.99364069952305245</v>
      </c>
      <c r="I341" s="16">
        <v>5000000</v>
      </c>
    </row>
    <row r="342" spans="2:9" x14ac:dyDescent="0.25">
      <c r="B342" s="13">
        <v>45324</v>
      </c>
      <c r="C342" s="13">
        <v>45324</v>
      </c>
      <c r="D342" s="14">
        <v>90</v>
      </c>
      <c r="E342" s="15">
        <v>45414</v>
      </c>
      <c r="F342" s="16">
        <v>3119840</v>
      </c>
      <c r="G342" s="17">
        <v>2.5600000000000001E-2</v>
      </c>
      <c r="H342" s="18">
        <v>0.99364069952305245</v>
      </c>
      <c r="I342" s="16">
        <v>3100000</v>
      </c>
    </row>
    <row r="343" spans="2:9" x14ac:dyDescent="0.25">
      <c r="B343" s="13">
        <v>45324</v>
      </c>
      <c r="C343" s="13">
        <v>45324</v>
      </c>
      <c r="D343" s="14">
        <v>90</v>
      </c>
      <c r="E343" s="15">
        <v>45414</v>
      </c>
      <c r="F343" s="16">
        <v>5032000</v>
      </c>
      <c r="G343" s="17">
        <v>2.5600000000000001E-2</v>
      </c>
      <c r="H343" s="18">
        <v>0.99364069952305245</v>
      </c>
      <c r="I343" s="16">
        <v>5000000</v>
      </c>
    </row>
    <row r="344" spans="2:9" x14ac:dyDescent="0.25">
      <c r="B344" s="13">
        <v>45330</v>
      </c>
      <c r="C344" s="13">
        <v>45330</v>
      </c>
      <c r="D344" s="14">
        <v>182</v>
      </c>
      <c r="E344" s="15">
        <v>45512</v>
      </c>
      <c r="F344" s="16">
        <v>10151666.67</v>
      </c>
      <c r="G344" s="17">
        <v>0.03</v>
      </c>
      <c r="H344" s="18">
        <v>0.98505992447873902</v>
      </c>
      <c r="I344" s="16">
        <v>10000000</v>
      </c>
    </row>
    <row r="345" spans="2:9" x14ac:dyDescent="0.25">
      <c r="B345" s="13">
        <v>45330</v>
      </c>
      <c r="C345" s="13">
        <v>45330</v>
      </c>
      <c r="D345" s="14">
        <v>90</v>
      </c>
      <c r="E345" s="15">
        <v>45512</v>
      </c>
      <c r="F345" s="16">
        <v>10064000</v>
      </c>
      <c r="G345" s="17">
        <v>2.5600000000000001E-2</v>
      </c>
      <c r="H345" s="18">
        <v>0.99364069952305245</v>
      </c>
      <c r="I345" s="16">
        <v>10000000</v>
      </c>
    </row>
    <row r="346" spans="2:9" x14ac:dyDescent="0.25">
      <c r="B346" s="13">
        <v>45331</v>
      </c>
      <c r="C346" s="13">
        <v>45331</v>
      </c>
      <c r="D346" s="14">
        <v>91</v>
      </c>
      <c r="E346" s="15">
        <v>45391</v>
      </c>
      <c r="F346" s="16">
        <v>50323555.560000002</v>
      </c>
      <c r="G346" s="17">
        <v>2.5600000000000001E-2</v>
      </c>
      <c r="H346" s="18">
        <v>0.99357049493058258</v>
      </c>
      <c r="I346" s="16">
        <v>50000000</v>
      </c>
    </row>
    <row r="347" spans="2:9" x14ac:dyDescent="0.25">
      <c r="B347" s="13">
        <v>45331</v>
      </c>
      <c r="C347" s="13">
        <v>45331</v>
      </c>
      <c r="D347" s="14">
        <v>60</v>
      </c>
      <c r="E347" s="15">
        <v>45391</v>
      </c>
      <c r="F347" s="16">
        <v>10040833.33</v>
      </c>
      <c r="G347" s="17">
        <v>2.4500000000000001E-2</v>
      </c>
      <c r="H347" s="18">
        <v>0.99593327247074437</v>
      </c>
      <c r="I347" s="16">
        <v>10000000</v>
      </c>
    </row>
    <row r="348" spans="2:9" x14ac:dyDescent="0.25">
      <c r="B348" s="13">
        <v>45331</v>
      </c>
      <c r="C348" s="13">
        <v>45331</v>
      </c>
      <c r="D348" s="14">
        <v>60</v>
      </c>
      <c r="E348" s="15">
        <v>45391</v>
      </c>
      <c r="F348" s="16">
        <v>10040833.33</v>
      </c>
      <c r="G348" s="17">
        <v>2.4500000000000001E-2</v>
      </c>
      <c r="H348" s="18">
        <v>0.99593327247074437</v>
      </c>
      <c r="I348" s="16">
        <v>10000000</v>
      </c>
    </row>
    <row r="349" spans="2:9" x14ac:dyDescent="0.25">
      <c r="B349" s="13">
        <v>45338</v>
      </c>
      <c r="C349" s="13">
        <v>45338</v>
      </c>
      <c r="D349" s="14">
        <v>150</v>
      </c>
      <c r="E349" s="15">
        <v>45488</v>
      </c>
      <c r="F349" s="16">
        <v>10134166.67</v>
      </c>
      <c r="G349" s="17">
        <v>3.2199999999999999E-2</v>
      </c>
      <c r="H349" s="18">
        <v>0.9867609571581285</v>
      </c>
      <c r="I349" s="16">
        <v>10000000</v>
      </c>
    </row>
    <row r="350" spans="2:9" x14ac:dyDescent="0.25">
      <c r="B350" s="13">
        <v>45338</v>
      </c>
      <c r="C350" s="13">
        <v>45338</v>
      </c>
      <c r="D350" s="14">
        <v>185</v>
      </c>
      <c r="E350" s="15">
        <v>45523</v>
      </c>
      <c r="F350" s="16">
        <v>15262083.33</v>
      </c>
      <c r="G350" s="17">
        <v>3.4000000000000002E-2</v>
      </c>
      <c r="H350" s="18">
        <v>0.98282781402713704</v>
      </c>
      <c r="I350" s="16">
        <v>15000000</v>
      </c>
    </row>
    <row r="351" spans="2:9" x14ac:dyDescent="0.25">
      <c r="B351" s="13">
        <v>45338</v>
      </c>
      <c r="C351" s="13">
        <v>45338</v>
      </c>
      <c r="D351" s="14">
        <v>174</v>
      </c>
      <c r="E351" s="15">
        <v>45512</v>
      </c>
      <c r="F351" s="16">
        <v>10137266.67</v>
      </c>
      <c r="G351" s="17">
        <v>2.8400000000000002E-2</v>
      </c>
      <c r="H351" s="18">
        <v>0.98645920333554737</v>
      </c>
      <c r="I351" s="16">
        <v>10000000</v>
      </c>
    </row>
    <row r="352" spans="2:9" x14ac:dyDescent="0.25">
      <c r="B352" s="13">
        <v>45341</v>
      </c>
      <c r="C352" s="13">
        <v>45341</v>
      </c>
      <c r="D352" s="14">
        <v>88</v>
      </c>
      <c r="E352" s="15">
        <v>45429</v>
      </c>
      <c r="F352" s="16">
        <v>8056711.1100000003</v>
      </c>
      <c r="G352" s="17">
        <v>2.9000000000000001E-2</v>
      </c>
      <c r="H352" s="18">
        <v>0.99296100973101786</v>
      </c>
      <c r="I352" s="16">
        <v>8000000</v>
      </c>
    </row>
    <row r="353" spans="2:9" x14ac:dyDescent="0.25">
      <c r="B353" s="13">
        <v>45341</v>
      </c>
      <c r="C353" s="13">
        <v>45341</v>
      </c>
      <c r="D353" s="14">
        <v>120</v>
      </c>
      <c r="E353" s="15">
        <v>45461</v>
      </c>
      <c r="F353" s="16">
        <v>12121200</v>
      </c>
      <c r="G353" s="17">
        <v>3.0300000000000001E-2</v>
      </c>
      <c r="H353" s="18">
        <v>0.99000099000098996</v>
      </c>
      <c r="I353" s="16">
        <v>12000000</v>
      </c>
    </row>
    <row r="354" spans="2:9" x14ac:dyDescent="0.25">
      <c r="B354" s="13">
        <v>45344</v>
      </c>
      <c r="C354" s="13">
        <v>45344</v>
      </c>
      <c r="D354" s="14">
        <v>90</v>
      </c>
      <c r="E354" s="15">
        <v>45434</v>
      </c>
      <c r="F354" s="16">
        <v>15108750</v>
      </c>
      <c r="G354" s="17">
        <v>2.9000000000000001E-2</v>
      </c>
      <c r="H354" s="18">
        <v>0.99280218416480515</v>
      </c>
      <c r="I354" s="16">
        <v>15000000</v>
      </c>
    </row>
    <row r="355" spans="2:9" x14ac:dyDescent="0.25">
      <c r="B355" s="13">
        <v>45344</v>
      </c>
      <c r="C355" s="13">
        <v>45344</v>
      </c>
      <c r="D355" s="14">
        <v>63</v>
      </c>
      <c r="E355" s="15">
        <v>45407</v>
      </c>
      <c r="F355" s="16">
        <v>10046375</v>
      </c>
      <c r="G355" s="17">
        <v>2.6499999999999999E-2</v>
      </c>
      <c r="H355" s="18">
        <v>0.99538390713068137</v>
      </c>
      <c r="I355" s="16">
        <v>10000000</v>
      </c>
    </row>
    <row r="356" spans="2:9" x14ac:dyDescent="0.25">
      <c r="B356" s="13">
        <v>45348</v>
      </c>
      <c r="C356" s="13">
        <v>45348</v>
      </c>
      <c r="D356" s="14">
        <v>357</v>
      </c>
      <c r="E356" s="15">
        <v>45705</v>
      </c>
      <c r="F356" s="16">
        <v>60000000</v>
      </c>
      <c r="G356" s="17">
        <v>3.9E-2</v>
      </c>
      <c r="H356" s="18">
        <v>0.96276506125592698</v>
      </c>
      <c r="I356" s="16">
        <v>57765903.68</v>
      </c>
    </row>
    <row r="357" spans="2:9" x14ac:dyDescent="0.25">
      <c r="B357" s="13">
        <v>45348</v>
      </c>
      <c r="C357" s="13">
        <v>45348</v>
      </c>
      <c r="D357" s="14">
        <v>150</v>
      </c>
      <c r="E357" s="15">
        <v>45498</v>
      </c>
      <c r="F357" s="16">
        <v>12161000</v>
      </c>
      <c r="G357" s="17">
        <v>3.2199999999999999E-2</v>
      </c>
      <c r="H357" s="18">
        <v>0.9867609571581285</v>
      </c>
      <c r="I357" s="16">
        <v>12000000</v>
      </c>
    </row>
    <row r="358" spans="2:9" x14ac:dyDescent="0.25">
      <c r="B358" s="13">
        <v>45348</v>
      </c>
      <c r="C358" s="13">
        <v>45348</v>
      </c>
      <c r="D358" s="14">
        <v>120</v>
      </c>
      <c r="E358" s="15">
        <v>45468</v>
      </c>
      <c r="F358" s="16">
        <v>8080800</v>
      </c>
      <c r="G358" s="17">
        <v>3.0300000000000001E-2</v>
      </c>
      <c r="H358" s="18">
        <v>0.99000099000098996</v>
      </c>
      <c r="I358" s="16">
        <v>8000000</v>
      </c>
    </row>
    <row r="359" spans="2:9" x14ac:dyDescent="0.25">
      <c r="B359" s="13">
        <v>45350</v>
      </c>
      <c r="C359" s="13">
        <v>45350</v>
      </c>
      <c r="D359" s="14">
        <v>180</v>
      </c>
      <c r="E359" s="15">
        <v>45530</v>
      </c>
      <c r="F359" s="16">
        <v>6102000</v>
      </c>
      <c r="G359" s="17">
        <v>3.4000000000000002E-2</v>
      </c>
      <c r="H359" s="18">
        <v>0.98328416912487715</v>
      </c>
      <c r="I359" s="16">
        <v>6000000</v>
      </c>
    </row>
    <row r="360" spans="2:9" x14ac:dyDescent="0.25">
      <c r="B360" s="13">
        <v>45350</v>
      </c>
      <c r="C360" s="13">
        <v>45350</v>
      </c>
      <c r="D360" s="14">
        <v>34</v>
      </c>
      <c r="E360" s="15">
        <v>45384</v>
      </c>
      <c r="F360" s="16">
        <v>6013090</v>
      </c>
      <c r="G360" s="17">
        <v>2.3099999999999999E-2</v>
      </c>
      <c r="H360" s="18">
        <v>0.99782308264137065</v>
      </c>
      <c r="I360" s="16">
        <v>6000000</v>
      </c>
    </row>
    <row r="361" spans="2:9" x14ac:dyDescent="0.25">
      <c r="B361" s="13">
        <v>45351</v>
      </c>
      <c r="C361" s="13">
        <v>45351</v>
      </c>
      <c r="D361" s="14">
        <v>90</v>
      </c>
      <c r="E361" s="15">
        <v>45441</v>
      </c>
      <c r="F361" s="16">
        <v>18130500</v>
      </c>
      <c r="G361" s="17">
        <v>2.9000000000000001E-2</v>
      </c>
      <c r="H361" s="18">
        <v>0.99280218416480515</v>
      </c>
      <c r="I361" s="16">
        <v>18000000</v>
      </c>
    </row>
    <row r="362" spans="2:9" x14ac:dyDescent="0.25">
      <c r="B362" s="13">
        <v>45351</v>
      </c>
      <c r="C362" s="13">
        <v>45351</v>
      </c>
      <c r="D362" s="14">
        <v>120</v>
      </c>
      <c r="E362" s="15">
        <v>45471</v>
      </c>
      <c r="F362" s="16">
        <v>22222200</v>
      </c>
      <c r="G362" s="17">
        <v>3.0300000000000001E-2</v>
      </c>
      <c r="H362" s="18">
        <v>0.99000099000098996</v>
      </c>
      <c r="I362" s="16">
        <v>22000000</v>
      </c>
    </row>
    <row r="363" spans="2:9" x14ac:dyDescent="0.25">
      <c r="B363" s="13">
        <v>45351</v>
      </c>
      <c r="C363" s="13">
        <v>45351</v>
      </c>
      <c r="D363" s="14">
        <v>210</v>
      </c>
      <c r="E363" s="15">
        <v>45561</v>
      </c>
      <c r="F363" s="16">
        <v>10203000</v>
      </c>
      <c r="G363" s="17">
        <v>3.4799999999999998E-2</v>
      </c>
      <c r="H363" s="18">
        <v>0.98010389101244733</v>
      </c>
      <c r="I363" s="16">
        <v>10000000</v>
      </c>
    </row>
    <row r="364" spans="2:9" x14ac:dyDescent="0.25">
      <c r="B364" s="13">
        <v>45352</v>
      </c>
      <c r="C364" s="13">
        <v>45352</v>
      </c>
      <c r="D364" s="14">
        <v>160</v>
      </c>
      <c r="E364" s="15">
        <v>45512</v>
      </c>
      <c r="F364" s="16">
        <v>10143111.109999999</v>
      </c>
      <c r="G364" s="17">
        <v>3.2199999999999999E-2</v>
      </c>
      <c r="H364" s="18">
        <v>0.98589080711594068</v>
      </c>
      <c r="I364" s="16">
        <v>10000000</v>
      </c>
    </row>
    <row r="365" spans="2:9" x14ac:dyDescent="0.25">
      <c r="B365" s="13">
        <v>45357</v>
      </c>
      <c r="C365" s="13">
        <v>45357</v>
      </c>
      <c r="D365" s="14">
        <v>61</v>
      </c>
      <c r="E365" s="15">
        <v>45418</v>
      </c>
      <c r="F365" s="16">
        <v>150000000</v>
      </c>
      <c r="G365" s="17">
        <v>2.6499999999999999E-2</v>
      </c>
      <c r="H365" s="18">
        <v>0.9955297946858066</v>
      </c>
      <c r="I365" s="16">
        <v>149329469.19999999</v>
      </c>
    </row>
    <row r="366" spans="2:9" x14ac:dyDescent="0.25">
      <c r="B366" s="13">
        <v>45359</v>
      </c>
      <c r="C366" s="13">
        <v>45359</v>
      </c>
      <c r="D366" s="14">
        <v>6</v>
      </c>
      <c r="E366" s="15">
        <v>45365</v>
      </c>
      <c r="F366" s="16">
        <v>19484522.66</v>
      </c>
      <c r="G366" s="17">
        <v>3.3999999999999998E-3</v>
      </c>
      <c r="H366" s="18">
        <v>0.9999433365442626</v>
      </c>
      <c r="I366" s="16">
        <v>19483418.600000001</v>
      </c>
    </row>
    <row r="367" spans="2:9" x14ac:dyDescent="0.25">
      <c r="B367" s="28">
        <v>45363</v>
      </c>
      <c r="C367" s="28">
        <v>45363</v>
      </c>
      <c r="D367" s="29">
        <v>91</v>
      </c>
      <c r="E367" s="30">
        <v>45454</v>
      </c>
      <c r="F367" s="31">
        <v>302199.17</v>
      </c>
      <c r="G367" s="32">
        <v>2.9000000000000001E-2</v>
      </c>
      <c r="H367" s="33">
        <v>0.99272279043346134</v>
      </c>
      <c r="I367" s="31">
        <v>300000</v>
      </c>
    </row>
    <row r="368" spans="2:9" x14ac:dyDescent="0.25">
      <c r="B368" s="28">
        <v>45365</v>
      </c>
      <c r="C368" s="28">
        <v>45365</v>
      </c>
      <c r="D368" s="29">
        <v>90</v>
      </c>
      <c r="E368" s="30">
        <v>45455</v>
      </c>
      <c r="F368" s="31">
        <v>15108750</v>
      </c>
      <c r="G368" s="32">
        <v>2.9000000000000001E-2</v>
      </c>
      <c r="H368" s="33">
        <v>0.99280218416480515</v>
      </c>
      <c r="I368" s="31">
        <v>15000000</v>
      </c>
    </row>
    <row r="369" spans="2:9" x14ac:dyDescent="0.25">
      <c r="B369" s="28">
        <v>45366</v>
      </c>
      <c r="C369" s="28">
        <v>45366</v>
      </c>
      <c r="D369" s="29">
        <v>146</v>
      </c>
      <c r="E369" s="30">
        <v>45512</v>
      </c>
      <c r="F369" s="31">
        <v>10126533.33</v>
      </c>
      <c r="G369" s="32">
        <v>3.1199999999999999E-2</v>
      </c>
      <c r="H369" s="33">
        <v>0.98750477293973582</v>
      </c>
      <c r="I369" s="31">
        <v>10000000</v>
      </c>
    </row>
    <row r="370" spans="2:9" x14ac:dyDescent="0.25">
      <c r="B370" s="28">
        <v>45376</v>
      </c>
      <c r="C370" s="28">
        <v>45376</v>
      </c>
      <c r="D370" s="29">
        <v>59</v>
      </c>
      <c r="E370" s="30">
        <v>45435</v>
      </c>
      <c r="F370" s="31">
        <v>5021715.28</v>
      </c>
      <c r="G370" s="32">
        <v>2.6499999999999999E-2</v>
      </c>
      <c r="H370" s="33">
        <v>0.99567572501095947</v>
      </c>
      <c r="I370" s="31">
        <v>5000000</v>
      </c>
    </row>
    <row r="371" spans="2:9" x14ac:dyDescent="0.25">
      <c r="B371" s="28">
        <v>45376</v>
      </c>
      <c r="C371" s="28">
        <v>45376</v>
      </c>
      <c r="D371" s="29">
        <v>359</v>
      </c>
      <c r="E371" s="30">
        <v>45735</v>
      </c>
      <c r="F371" s="31">
        <v>15583375</v>
      </c>
      <c r="G371" s="32">
        <v>3.9E-2</v>
      </c>
      <c r="H371" s="33">
        <v>0.96256427121852606</v>
      </c>
      <c r="I371" s="31">
        <v>15000000</v>
      </c>
    </row>
    <row r="372" spans="2:9" x14ac:dyDescent="0.25">
      <c r="B372" s="28">
        <v>45377</v>
      </c>
      <c r="C372" s="28">
        <v>45377</v>
      </c>
      <c r="D372" s="29">
        <v>62</v>
      </c>
      <c r="E372" s="30">
        <v>45439</v>
      </c>
      <c r="F372" s="31">
        <v>7031947.2199999997</v>
      </c>
      <c r="G372" s="32">
        <v>2.6499999999999999E-2</v>
      </c>
      <c r="H372" s="33">
        <v>0.99545684556316594</v>
      </c>
      <c r="I372" s="31">
        <v>7000000</v>
      </c>
    </row>
    <row r="373" spans="2:9" x14ac:dyDescent="0.25">
      <c r="B373" s="28">
        <v>45377</v>
      </c>
      <c r="C373" s="28">
        <v>45377</v>
      </c>
      <c r="D373" s="29">
        <v>62</v>
      </c>
      <c r="E373" s="30">
        <v>45439</v>
      </c>
      <c r="F373" s="31">
        <v>10045638.890000001</v>
      </c>
      <c r="G373" s="32">
        <v>2.6499999999999999E-2</v>
      </c>
      <c r="H373" s="33">
        <v>0.99545684556316594</v>
      </c>
      <c r="I373" s="31">
        <v>10000000</v>
      </c>
    </row>
    <row r="374" spans="2:9" x14ac:dyDescent="0.25">
      <c r="B374" s="28">
        <v>45377</v>
      </c>
      <c r="C374" s="28">
        <v>45377</v>
      </c>
      <c r="D374" s="29">
        <v>80</v>
      </c>
      <c r="E374" s="30">
        <v>45457</v>
      </c>
      <c r="F374" s="31">
        <v>9055600</v>
      </c>
      <c r="G374" s="32">
        <v>2.7799999999999998E-2</v>
      </c>
      <c r="H374" s="33">
        <v>0.99386015283360563</v>
      </c>
      <c r="I374" s="31">
        <v>9000000</v>
      </c>
    </row>
    <row r="375" spans="2:9" x14ac:dyDescent="0.25">
      <c r="B375" s="28">
        <v>45377</v>
      </c>
      <c r="C375" s="28">
        <v>45377</v>
      </c>
      <c r="D375" s="29">
        <v>90</v>
      </c>
      <c r="E375" s="30">
        <v>45467</v>
      </c>
      <c r="F375" s="31">
        <v>9065250</v>
      </c>
      <c r="G375" s="32">
        <v>2.9000000000000001E-2</v>
      </c>
      <c r="H375" s="33">
        <v>0.99280218416480515</v>
      </c>
      <c r="I375" s="31">
        <v>9000000</v>
      </c>
    </row>
    <row r="376" spans="2:9" x14ac:dyDescent="0.25">
      <c r="B376" s="28">
        <v>45379</v>
      </c>
      <c r="C376" s="28">
        <v>45379</v>
      </c>
      <c r="D376" s="29">
        <v>90</v>
      </c>
      <c r="E376" s="30">
        <v>45469</v>
      </c>
      <c r="F376" s="31">
        <v>12087000</v>
      </c>
      <c r="G376" s="32">
        <v>2.9000000000000001E-2</v>
      </c>
      <c r="H376" s="33">
        <v>0.99280218416480515</v>
      </c>
      <c r="I376" s="31">
        <v>12000000</v>
      </c>
    </row>
    <row r="377" spans="2:9" x14ac:dyDescent="0.25">
      <c r="B377" s="28">
        <v>45379</v>
      </c>
      <c r="C377" s="28">
        <v>45379</v>
      </c>
      <c r="D377" s="29">
        <v>90</v>
      </c>
      <c r="E377" s="30">
        <v>45469</v>
      </c>
      <c r="F377" s="31">
        <v>15108750</v>
      </c>
      <c r="G377" s="32">
        <v>2.9000000000000001E-2</v>
      </c>
      <c r="H377" s="33">
        <v>0.99280218416480515</v>
      </c>
      <c r="I377" s="31">
        <v>15000000</v>
      </c>
    </row>
    <row r="378" spans="2:9" x14ac:dyDescent="0.25">
      <c r="B378" s="28">
        <v>45379</v>
      </c>
      <c r="C378" s="28">
        <v>45379</v>
      </c>
      <c r="D378" s="29">
        <v>90</v>
      </c>
      <c r="E378" s="30">
        <v>45469</v>
      </c>
      <c r="F378" s="31">
        <v>8058000</v>
      </c>
      <c r="G378" s="32">
        <v>2.9000000000000001E-2</v>
      </c>
      <c r="H378" s="33">
        <v>0.99280218416480515</v>
      </c>
      <c r="I378" s="31">
        <v>8000000</v>
      </c>
    </row>
    <row r="379" spans="2:9" x14ac:dyDescent="0.25">
      <c r="B379" s="28">
        <v>45379</v>
      </c>
      <c r="C379" s="28">
        <v>45379</v>
      </c>
      <c r="D379" s="29">
        <v>90</v>
      </c>
      <c r="E379" s="30">
        <v>45469</v>
      </c>
      <c r="F379" s="31">
        <v>30217500</v>
      </c>
      <c r="G379" s="32">
        <v>2.9000000000000001E-2</v>
      </c>
      <c r="H379" s="33">
        <v>0.99280218416480515</v>
      </c>
      <c r="I379" s="31">
        <v>30000000</v>
      </c>
    </row>
    <row r="380" spans="2:9" x14ac:dyDescent="0.25">
      <c r="B380" s="28">
        <v>45384</v>
      </c>
      <c r="C380" s="28">
        <v>45384</v>
      </c>
      <c r="D380" s="29">
        <v>34</v>
      </c>
      <c r="E380" s="30">
        <v>45418</v>
      </c>
      <c r="F380" s="31">
        <v>6013486.6699999999</v>
      </c>
      <c r="G380" s="32">
        <v>2.3800000000000002E-2</v>
      </c>
      <c r="H380" s="33">
        <v>0.99775726339572268</v>
      </c>
      <c r="I380" s="31">
        <v>6000000</v>
      </c>
    </row>
    <row r="381" spans="2:9" x14ac:dyDescent="0.25">
      <c r="B381" s="28">
        <v>45391</v>
      </c>
      <c r="C381" s="28">
        <v>45391</v>
      </c>
      <c r="D381" s="29">
        <v>90</v>
      </c>
      <c r="E381" s="30">
        <v>45481</v>
      </c>
      <c r="F381" s="31">
        <v>10072500</v>
      </c>
      <c r="G381" s="32">
        <v>2.9000000000000001E-2</v>
      </c>
      <c r="H381" s="33">
        <v>0.99280218416480515</v>
      </c>
      <c r="I381" s="31">
        <v>10000000</v>
      </c>
    </row>
    <row r="382" spans="2:9" x14ac:dyDescent="0.25">
      <c r="B382" s="28">
        <v>45391</v>
      </c>
      <c r="C382" s="28">
        <v>45391</v>
      </c>
      <c r="D382" s="29">
        <v>90</v>
      </c>
      <c r="E382" s="30">
        <v>45481</v>
      </c>
      <c r="F382" s="31">
        <v>10072500</v>
      </c>
      <c r="G382" s="32">
        <v>2.9000000000000001E-2</v>
      </c>
      <c r="H382" s="33">
        <v>0.99280218416480515</v>
      </c>
      <c r="I382" s="31">
        <v>10000000</v>
      </c>
    </row>
    <row r="383" spans="2:9" x14ac:dyDescent="0.25">
      <c r="B383" s="28">
        <v>45393</v>
      </c>
      <c r="C383" s="28">
        <v>45393</v>
      </c>
      <c r="D383" s="29">
        <v>358</v>
      </c>
      <c r="E383" s="30">
        <v>45751</v>
      </c>
      <c r="F383" s="31">
        <v>15581750</v>
      </c>
      <c r="G383" s="32">
        <v>3.9E-2</v>
      </c>
      <c r="H383" s="33">
        <v>0.96266465576716342</v>
      </c>
      <c r="I383" s="31">
        <v>15000000</v>
      </c>
    </row>
    <row r="384" spans="2:9" x14ac:dyDescent="0.25">
      <c r="B384" s="28">
        <v>45394</v>
      </c>
      <c r="C384" s="28">
        <v>45394</v>
      </c>
      <c r="D384" s="29">
        <v>90</v>
      </c>
      <c r="E384" s="30">
        <v>45484</v>
      </c>
      <c r="F384" s="31">
        <v>100725000</v>
      </c>
      <c r="G384" s="32">
        <v>2.9000000000000001E-2</v>
      </c>
      <c r="H384" s="33">
        <v>0.99280218416480515</v>
      </c>
      <c r="I384" s="31">
        <v>100000000</v>
      </c>
    </row>
    <row r="385" spans="2:9" x14ac:dyDescent="0.25">
      <c r="B385" s="28">
        <v>45394</v>
      </c>
      <c r="C385" s="28">
        <v>45394</v>
      </c>
      <c r="D385" s="29">
        <v>60</v>
      </c>
      <c r="E385" s="30">
        <v>45454</v>
      </c>
      <c r="F385" s="31">
        <v>48212000</v>
      </c>
      <c r="G385" s="32">
        <v>2.6499999999999999E-2</v>
      </c>
      <c r="H385" s="33">
        <v>0.99560275450095403</v>
      </c>
      <c r="I385" s="31">
        <v>48000000</v>
      </c>
    </row>
    <row r="386" spans="2:9" x14ac:dyDescent="0.25">
      <c r="B386" s="28">
        <v>45394</v>
      </c>
      <c r="C386" s="28">
        <v>45394</v>
      </c>
      <c r="D386" s="29">
        <v>31</v>
      </c>
      <c r="E386" s="30">
        <v>45425</v>
      </c>
      <c r="F386" s="31">
        <v>14028692.220000001</v>
      </c>
      <c r="G386" s="32">
        <v>2.3800000000000002E-2</v>
      </c>
      <c r="H386" s="33">
        <v>0.99795474718756938</v>
      </c>
      <c r="I386" s="31">
        <v>14000000</v>
      </c>
    </row>
    <row r="387" spans="2:9" x14ac:dyDescent="0.25">
      <c r="B387" s="28">
        <v>45394</v>
      </c>
      <c r="C387" s="28">
        <v>45394</v>
      </c>
      <c r="D387" s="29">
        <v>90</v>
      </c>
      <c r="E387" s="30">
        <v>45484</v>
      </c>
      <c r="F387" s="31">
        <v>10072500</v>
      </c>
      <c r="G387" s="32">
        <v>2.9000000000000001E-2</v>
      </c>
      <c r="H387" s="33">
        <v>0.99280218416480515</v>
      </c>
      <c r="I387" s="31">
        <v>10000000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5"/>
  <sheetViews>
    <sheetView showGridLines="0" zoomScale="70" zoomScaleNormal="70" workbookViewId="0"/>
  </sheetViews>
  <sheetFormatPr baseColWidth="10" defaultRowHeight="15.75" x14ac:dyDescent="0.25"/>
  <cols>
    <col min="1" max="1" width="11.42578125" style="2"/>
    <col min="2" max="2" width="28.7109375" style="2" customWidth="1"/>
    <col min="3" max="3" width="36" style="2" bestFit="1" customWidth="1"/>
    <col min="4" max="4" width="11.7109375" style="2" bestFit="1" customWidth="1"/>
    <col min="5" max="5" width="21.42578125" style="2" bestFit="1" customWidth="1"/>
    <col min="6" max="6" width="18.5703125" style="2" bestFit="1" customWidth="1"/>
    <col min="7" max="7" width="14.5703125" style="2" bestFit="1" customWidth="1"/>
    <col min="8" max="8" width="21" style="2" bestFit="1" customWidth="1"/>
    <col min="9" max="9" width="22.42578125" style="2" bestFit="1" customWidth="1"/>
    <col min="10" max="16384" width="11.42578125" style="2"/>
  </cols>
  <sheetData>
    <row r="1" spans="2:10" s="1" customFormat="1" x14ac:dyDescent="0.25">
      <c r="B1" s="26" t="s">
        <v>27</v>
      </c>
      <c r="C1" s="26"/>
      <c r="D1" s="26"/>
      <c r="E1" s="26"/>
      <c r="F1" s="26"/>
      <c r="G1" s="26"/>
      <c r="H1" s="26"/>
      <c r="I1" s="26"/>
    </row>
    <row r="3" spans="2:10" ht="16.5" thickBot="1" x14ac:dyDescent="0.3"/>
    <row r="4" spans="2:10" x14ac:dyDescent="0.25">
      <c r="B4" s="3" t="s">
        <v>1</v>
      </c>
      <c r="C4" s="4" t="s">
        <v>28</v>
      </c>
    </row>
    <row r="5" spans="2:10" x14ac:dyDescent="0.25">
      <c r="B5" s="5" t="s">
        <v>3</v>
      </c>
      <c r="C5" s="6" t="s">
        <v>28</v>
      </c>
    </row>
    <row r="6" spans="2:10" x14ac:dyDescent="0.25">
      <c r="B6" s="5" t="s">
        <v>4</v>
      </c>
      <c r="C6" s="6" t="s">
        <v>29</v>
      </c>
    </row>
    <row r="7" spans="2:10" x14ac:dyDescent="0.25">
      <c r="B7" s="5" t="s">
        <v>5</v>
      </c>
      <c r="C7" s="7">
        <v>365</v>
      </c>
    </row>
    <row r="8" spans="2:10" ht="16.5" thickBot="1" x14ac:dyDescent="0.3">
      <c r="B8" s="8" t="s">
        <v>6</v>
      </c>
      <c r="C8" s="9">
        <v>360</v>
      </c>
    </row>
    <row r="11" spans="2:10" x14ac:dyDescent="0.25">
      <c r="B11" s="10" t="s">
        <v>7</v>
      </c>
      <c r="C11" s="10" t="s">
        <v>18</v>
      </c>
      <c r="D11" s="10" t="s">
        <v>8</v>
      </c>
      <c r="E11" s="11" t="s">
        <v>9</v>
      </c>
      <c r="F11" s="12" t="s">
        <v>10</v>
      </c>
      <c r="G11" s="10" t="s">
        <v>11</v>
      </c>
      <c r="H11" s="10" t="s">
        <v>19</v>
      </c>
      <c r="I11" s="10" t="s">
        <v>12</v>
      </c>
    </row>
    <row r="12" spans="2:10" x14ac:dyDescent="0.25">
      <c r="B12" s="13">
        <v>45292</v>
      </c>
      <c r="C12" s="13">
        <v>45292</v>
      </c>
      <c r="D12" s="14">
        <v>182</v>
      </c>
      <c r="E12" s="15">
        <v>45505</v>
      </c>
      <c r="F12" s="16">
        <v>15000000</v>
      </c>
      <c r="G12" s="17">
        <v>2.9780999999999998E-2</v>
      </c>
      <c r="H12" s="18">
        <v>1</v>
      </c>
      <c r="I12" s="16">
        <f>+F12*H12</f>
        <v>15000000</v>
      </c>
    </row>
    <row r="13" spans="2:10" x14ac:dyDescent="0.25">
      <c r="B13" s="13">
        <v>45358</v>
      </c>
      <c r="C13" s="13">
        <v>45358</v>
      </c>
      <c r="D13" s="14">
        <v>182</v>
      </c>
      <c r="E13" s="13">
        <v>45358</v>
      </c>
      <c r="F13" s="16">
        <v>10000000</v>
      </c>
      <c r="G13" s="17">
        <v>2.9780999999999998E-2</v>
      </c>
      <c r="H13" s="18">
        <v>1</v>
      </c>
      <c r="I13" s="16">
        <f>+F13*H13</f>
        <v>10000000</v>
      </c>
    </row>
    <row r="14" spans="2:10" x14ac:dyDescent="0.25">
      <c r="B14" s="13"/>
      <c r="C14" s="13"/>
      <c r="D14" s="14"/>
      <c r="E14" s="15"/>
      <c r="F14" s="16"/>
      <c r="G14" s="17"/>
      <c r="H14" s="18"/>
      <c r="I14" s="16"/>
    </row>
    <row r="15" spans="2:10" x14ac:dyDescent="0.25">
      <c r="B15" s="13"/>
      <c r="C15" s="13"/>
      <c r="D15" s="14"/>
      <c r="E15" s="15"/>
      <c r="F15" s="16"/>
      <c r="G15" s="17"/>
      <c r="H15" s="18"/>
      <c r="I15" s="16"/>
      <c r="J15" s="19"/>
    </row>
    <row r="16" spans="2:10" x14ac:dyDescent="0.25">
      <c r="B16" s="13"/>
      <c r="C16" s="13"/>
      <c r="D16" s="14"/>
      <c r="E16" s="15"/>
      <c r="F16" s="16"/>
      <c r="G16" s="17"/>
      <c r="H16" s="18"/>
      <c r="I16" s="16"/>
    </row>
    <row r="17" spans="2:9" x14ac:dyDescent="0.25">
      <c r="B17" s="13"/>
      <c r="C17" s="13"/>
      <c r="D17" s="14"/>
      <c r="E17" s="15"/>
      <c r="F17" s="16"/>
      <c r="G17" s="17"/>
      <c r="H17" s="18"/>
      <c r="I17" s="16"/>
    </row>
    <row r="18" spans="2:9" x14ac:dyDescent="0.25">
      <c r="B18" s="13"/>
      <c r="C18" s="13"/>
      <c r="D18" s="14"/>
      <c r="E18" s="15"/>
      <c r="F18" s="16"/>
      <c r="G18" s="17"/>
      <c r="H18" s="18"/>
      <c r="I18" s="16"/>
    </row>
    <row r="19" spans="2:9" x14ac:dyDescent="0.25">
      <c r="B19" s="13"/>
      <c r="C19" s="13"/>
      <c r="D19" s="14"/>
      <c r="E19" s="15"/>
      <c r="F19" s="16"/>
      <c r="G19" s="17"/>
      <c r="H19" s="18"/>
      <c r="I19" s="16"/>
    </row>
    <row r="20" spans="2:9" x14ac:dyDescent="0.25">
      <c r="B20" s="13"/>
      <c r="C20" s="13"/>
      <c r="D20" s="14"/>
      <c r="E20" s="15"/>
      <c r="F20" s="16"/>
      <c r="G20" s="17"/>
      <c r="H20" s="18"/>
      <c r="I20" s="16"/>
    </row>
    <row r="21" spans="2:9" x14ac:dyDescent="0.25">
      <c r="B21" s="13"/>
      <c r="C21" s="13"/>
      <c r="D21" s="14"/>
      <c r="E21" s="15"/>
      <c r="F21" s="16"/>
      <c r="G21" s="17"/>
      <c r="H21" s="18"/>
      <c r="I21" s="16"/>
    </row>
    <row r="22" spans="2:9" x14ac:dyDescent="0.25">
      <c r="B22" s="13"/>
      <c r="C22" s="13"/>
      <c r="D22" s="14"/>
      <c r="E22" s="15"/>
      <c r="F22" s="16"/>
      <c r="G22" s="17"/>
      <c r="H22" s="18"/>
      <c r="I22" s="16"/>
    </row>
    <row r="23" spans="2:9" x14ac:dyDescent="0.25">
      <c r="B23" s="13"/>
      <c r="C23" s="13"/>
      <c r="D23" s="14"/>
      <c r="E23" s="15"/>
      <c r="F23" s="16"/>
      <c r="G23" s="17"/>
      <c r="H23" s="18"/>
      <c r="I23" s="20"/>
    </row>
    <row r="24" spans="2:9" x14ac:dyDescent="0.25">
      <c r="B24" s="13"/>
      <c r="C24" s="13"/>
      <c r="D24" s="14"/>
      <c r="E24" s="15"/>
      <c r="F24" s="16"/>
      <c r="G24" s="17"/>
      <c r="H24" s="18"/>
      <c r="I24" s="16"/>
    </row>
    <row r="25" spans="2:9" x14ac:dyDescent="0.25">
      <c r="B25" s="13"/>
      <c r="C25" s="13"/>
      <c r="D25" s="14"/>
      <c r="E25" s="15"/>
      <c r="F25" s="16"/>
      <c r="G25" s="17"/>
      <c r="H25" s="18"/>
      <c r="I25" s="16"/>
    </row>
    <row r="26" spans="2:9" x14ac:dyDescent="0.25">
      <c r="B26" s="13"/>
      <c r="C26" s="13"/>
      <c r="D26" s="14"/>
      <c r="E26" s="15"/>
      <c r="F26" s="16"/>
      <c r="G26" s="17"/>
      <c r="H26" s="18"/>
      <c r="I26" s="16"/>
    </row>
    <row r="27" spans="2:9" x14ac:dyDescent="0.25">
      <c r="B27" s="13"/>
      <c r="C27" s="13"/>
      <c r="D27" s="14"/>
      <c r="E27" s="15"/>
      <c r="F27" s="16"/>
      <c r="G27" s="17"/>
      <c r="H27" s="18"/>
      <c r="I27" s="16"/>
    </row>
    <row r="28" spans="2:9" x14ac:dyDescent="0.25">
      <c r="B28" s="13"/>
      <c r="C28" s="13"/>
      <c r="D28" s="14"/>
      <c r="E28" s="15"/>
      <c r="F28" s="16"/>
      <c r="G28" s="17"/>
      <c r="H28" s="18"/>
      <c r="I28" s="16"/>
    </row>
    <row r="29" spans="2:9" x14ac:dyDescent="0.25">
      <c r="B29" s="13"/>
      <c r="C29" s="13"/>
      <c r="D29" s="14"/>
      <c r="E29" s="15"/>
      <c r="F29" s="16"/>
      <c r="G29" s="17"/>
      <c r="H29" s="18"/>
      <c r="I29" s="16"/>
    </row>
    <row r="30" spans="2:9" x14ac:dyDescent="0.25">
      <c r="B30" s="13"/>
      <c r="C30" s="13"/>
      <c r="D30" s="14"/>
      <c r="E30" s="15"/>
      <c r="F30" s="16"/>
      <c r="G30" s="17"/>
      <c r="H30" s="18"/>
      <c r="I30" s="16"/>
    </row>
    <row r="31" spans="2:9" x14ac:dyDescent="0.25">
      <c r="B31" s="13"/>
      <c r="C31" s="13"/>
      <c r="D31" s="14"/>
      <c r="E31" s="15"/>
      <c r="F31" s="16"/>
      <c r="G31" s="17"/>
      <c r="H31" s="18"/>
      <c r="I31" s="16"/>
    </row>
    <row r="32" spans="2:9" x14ac:dyDescent="0.25">
      <c r="B32" s="13"/>
      <c r="C32" s="13"/>
      <c r="D32" s="14"/>
      <c r="E32" s="15"/>
      <c r="F32" s="16"/>
      <c r="G32" s="17"/>
      <c r="H32" s="18"/>
      <c r="I32" s="16"/>
    </row>
    <row r="33" spans="1:9" x14ac:dyDescent="0.25">
      <c r="B33" s="13"/>
      <c r="C33" s="13"/>
      <c r="D33" s="14"/>
      <c r="E33" s="15"/>
      <c r="F33" s="16"/>
      <c r="G33" s="17"/>
      <c r="H33" s="18"/>
      <c r="I33" s="16"/>
    </row>
    <row r="34" spans="1:9" x14ac:dyDescent="0.25">
      <c r="B34" s="13"/>
      <c r="C34" s="13"/>
      <c r="D34" s="14"/>
      <c r="E34" s="15"/>
      <c r="F34" s="16"/>
      <c r="G34" s="17"/>
      <c r="H34" s="18"/>
      <c r="I34" s="16"/>
    </row>
    <row r="35" spans="1:9" x14ac:dyDescent="0.25">
      <c r="B35" s="13"/>
      <c r="C35" s="13"/>
      <c r="D35" s="14"/>
      <c r="E35" s="15"/>
      <c r="F35" s="16"/>
      <c r="G35" s="17"/>
      <c r="H35" s="18"/>
      <c r="I35" s="16"/>
    </row>
    <row r="36" spans="1:9" x14ac:dyDescent="0.25">
      <c r="B36" s="13"/>
      <c r="C36" s="13"/>
      <c r="D36" s="14"/>
      <c r="E36" s="15"/>
      <c r="F36" s="16"/>
      <c r="G36" s="17"/>
      <c r="H36" s="18"/>
      <c r="I36" s="16"/>
    </row>
    <row r="37" spans="1:9" x14ac:dyDescent="0.25">
      <c r="B37" s="13"/>
      <c r="C37" s="13"/>
      <c r="D37" s="14"/>
      <c r="E37" s="15"/>
      <c r="F37" s="16"/>
      <c r="G37" s="17"/>
      <c r="H37" s="18"/>
      <c r="I37" s="16"/>
    </row>
    <row r="38" spans="1:9" x14ac:dyDescent="0.25">
      <c r="B38" s="13"/>
      <c r="C38" s="13"/>
      <c r="D38" s="14"/>
      <c r="E38" s="15"/>
      <c r="F38" s="16"/>
      <c r="G38" s="17"/>
      <c r="H38" s="18"/>
      <c r="I38" s="16"/>
    </row>
    <row r="39" spans="1:9" x14ac:dyDescent="0.25">
      <c r="A39" s="21" t="s">
        <v>20</v>
      </c>
      <c r="B39" s="13"/>
      <c r="C39" s="13"/>
      <c r="D39" s="14"/>
      <c r="E39" s="15"/>
      <c r="F39" s="16"/>
      <c r="G39" s="22"/>
      <c r="H39" s="18"/>
      <c r="I39" s="16"/>
    </row>
    <row r="40" spans="1:9" x14ac:dyDescent="0.25">
      <c r="A40" s="21" t="s">
        <v>20</v>
      </c>
      <c r="B40" s="13"/>
      <c r="C40" s="13"/>
      <c r="D40" s="14"/>
      <c r="E40" s="15"/>
      <c r="F40" s="16"/>
      <c r="G40" s="22"/>
      <c r="H40" s="18"/>
      <c r="I40" s="16"/>
    </row>
    <row r="41" spans="1:9" x14ac:dyDescent="0.25">
      <c r="A41" s="21" t="s">
        <v>20</v>
      </c>
      <c r="B41" s="13"/>
      <c r="C41" s="13"/>
      <c r="D41" s="14"/>
      <c r="E41" s="15"/>
      <c r="F41" s="16"/>
      <c r="G41" s="22"/>
      <c r="H41" s="18"/>
      <c r="I41" s="16"/>
    </row>
    <row r="42" spans="1:9" x14ac:dyDescent="0.25">
      <c r="A42" s="21" t="s">
        <v>20</v>
      </c>
      <c r="B42" s="13"/>
      <c r="C42" s="13"/>
      <c r="D42" s="14"/>
      <c r="E42" s="15"/>
      <c r="F42" s="16"/>
      <c r="G42" s="22"/>
      <c r="H42" s="18"/>
      <c r="I42" s="16"/>
    </row>
    <row r="43" spans="1:9" x14ac:dyDescent="0.25">
      <c r="A43" s="21" t="s">
        <v>20</v>
      </c>
      <c r="B43" s="13"/>
      <c r="C43" s="13"/>
      <c r="D43" s="14"/>
      <c r="E43" s="15"/>
      <c r="F43" s="16"/>
      <c r="G43" s="22"/>
      <c r="H43" s="18"/>
      <c r="I43" s="16"/>
    </row>
    <row r="44" spans="1:9" x14ac:dyDescent="0.25">
      <c r="A44" s="21" t="s">
        <v>20</v>
      </c>
      <c r="B44" s="13"/>
      <c r="C44" s="13"/>
      <c r="D44" s="14"/>
      <c r="E44" s="15"/>
      <c r="F44" s="16"/>
      <c r="G44" s="22"/>
      <c r="H44" s="18"/>
      <c r="I44" s="16"/>
    </row>
    <row r="45" spans="1:9" x14ac:dyDescent="0.25">
      <c r="A45" s="21" t="s">
        <v>20</v>
      </c>
      <c r="B45" s="13"/>
      <c r="C45" s="13"/>
      <c r="D45" s="14"/>
      <c r="E45" s="15"/>
      <c r="F45" s="16"/>
      <c r="G45" s="22"/>
      <c r="H45" s="18"/>
      <c r="I45" s="16"/>
    </row>
    <row r="46" spans="1:9" x14ac:dyDescent="0.25">
      <c r="A46" s="21" t="s">
        <v>20</v>
      </c>
      <c r="B46" s="13"/>
      <c r="C46" s="13"/>
      <c r="D46" s="14"/>
      <c r="E46" s="15"/>
      <c r="F46" s="16"/>
      <c r="G46" s="22"/>
      <c r="H46" s="18"/>
      <c r="I46" s="16"/>
    </row>
    <row r="47" spans="1:9" x14ac:dyDescent="0.25">
      <c r="A47" s="21" t="s">
        <v>20</v>
      </c>
      <c r="B47" s="13"/>
      <c r="C47" s="13"/>
      <c r="D47" s="14"/>
      <c r="E47" s="15"/>
      <c r="F47" s="16"/>
      <c r="G47" s="22"/>
      <c r="H47" s="18"/>
      <c r="I47" s="16"/>
    </row>
    <row r="48" spans="1:9" x14ac:dyDescent="0.25">
      <c r="A48" s="21" t="s">
        <v>20</v>
      </c>
      <c r="B48" s="13"/>
      <c r="C48" s="13"/>
      <c r="D48" s="14"/>
      <c r="E48" s="15"/>
      <c r="F48" s="16"/>
      <c r="G48" s="22"/>
      <c r="H48" s="18"/>
      <c r="I48" s="16"/>
    </row>
    <row r="49" spans="1:9" x14ac:dyDescent="0.25">
      <c r="A49" s="21"/>
      <c r="B49" s="13"/>
      <c r="C49" s="13"/>
      <c r="D49" s="14"/>
      <c r="E49" s="15"/>
      <c r="F49" s="16"/>
      <c r="G49" s="22"/>
      <c r="H49" s="18"/>
      <c r="I49" s="16"/>
    </row>
    <row r="50" spans="1:9" x14ac:dyDescent="0.25">
      <c r="A50" s="21"/>
      <c r="B50" s="13"/>
      <c r="C50" s="13"/>
      <c r="D50" s="14"/>
      <c r="E50" s="15"/>
      <c r="F50" s="16"/>
      <c r="G50" s="22"/>
      <c r="H50" s="18"/>
      <c r="I50" s="16"/>
    </row>
    <row r="51" spans="1:9" x14ac:dyDescent="0.25">
      <c r="A51" s="21" t="s">
        <v>20</v>
      </c>
      <c r="B51" s="13"/>
      <c r="C51" s="13"/>
      <c r="D51" s="14"/>
      <c r="E51" s="15"/>
      <c r="F51" s="16"/>
      <c r="G51" s="22"/>
      <c r="H51" s="18"/>
      <c r="I51" s="16"/>
    </row>
    <row r="52" spans="1:9" x14ac:dyDescent="0.25">
      <c r="A52" s="21" t="s">
        <v>20</v>
      </c>
      <c r="B52" s="13"/>
      <c r="C52" s="13"/>
      <c r="D52" s="14"/>
      <c r="E52" s="15"/>
      <c r="F52" s="16"/>
      <c r="G52" s="22"/>
      <c r="H52" s="18"/>
      <c r="I52" s="16"/>
    </row>
    <row r="53" spans="1:9" x14ac:dyDescent="0.25">
      <c r="A53" s="21" t="s">
        <v>20</v>
      </c>
      <c r="B53" s="13"/>
      <c r="C53" s="13"/>
      <c r="D53" s="14"/>
      <c r="E53" s="15"/>
      <c r="F53" s="16"/>
      <c r="G53" s="22"/>
      <c r="H53" s="18"/>
      <c r="I53" s="16"/>
    </row>
    <row r="54" spans="1:9" x14ac:dyDescent="0.25">
      <c r="A54" s="21"/>
      <c r="B54" s="13"/>
      <c r="C54" s="13"/>
      <c r="D54" s="14"/>
      <c r="E54" s="15"/>
      <c r="F54" s="16"/>
      <c r="G54" s="22"/>
      <c r="H54" s="18"/>
      <c r="I54" s="16"/>
    </row>
    <row r="55" spans="1:9" x14ac:dyDescent="0.25">
      <c r="A55" s="21"/>
      <c r="B55" s="13"/>
      <c r="C55" s="13"/>
      <c r="D55" s="14"/>
      <c r="E55" s="15"/>
      <c r="F55" s="16"/>
      <c r="G55" s="22"/>
      <c r="H55" s="18"/>
      <c r="I55" s="16"/>
    </row>
    <row r="56" spans="1:9" x14ac:dyDescent="0.25">
      <c r="A56" s="21"/>
      <c r="B56" s="13"/>
      <c r="C56" s="13"/>
      <c r="D56" s="14"/>
      <c r="E56" s="15"/>
      <c r="F56" s="16"/>
      <c r="G56" s="22"/>
      <c r="H56" s="18"/>
      <c r="I56" s="16"/>
    </row>
    <row r="57" spans="1:9" x14ac:dyDescent="0.25">
      <c r="A57" s="21"/>
      <c r="B57" s="13"/>
      <c r="C57" s="13"/>
      <c r="D57" s="14"/>
      <c r="E57" s="15"/>
      <c r="F57" s="16"/>
      <c r="G57" s="22"/>
      <c r="H57" s="18"/>
      <c r="I57" s="16"/>
    </row>
    <row r="58" spans="1:9" x14ac:dyDescent="0.25">
      <c r="A58" s="21"/>
      <c r="B58" s="13"/>
      <c r="C58" s="13"/>
      <c r="D58" s="14"/>
      <c r="E58" s="15"/>
      <c r="F58" s="16"/>
      <c r="G58" s="22"/>
      <c r="H58" s="18"/>
      <c r="I58" s="16"/>
    </row>
    <row r="59" spans="1:9" x14ac:dyDescent="0.25">
      <c r="A59" s="21"/>
      <c r="B59" s="13"/>
      <c r="C59" s="13"/>
      <c r="D59" s="14"/>
      <c r="E59" s="15"/>
      <c r="F59" s="16"/>
      <c r="G59" s="22"/>
      <c r="H59" s="18"/>
      <c r="I59" s="16"/>
    </row>
    <row r="60" spans="1:9" x14ac:dyDescent="0.25">
      <c r="A60" s="21"/>
      <c r="B60" s="13"/>
      <c r="C60" s="13"/>
      <c r="D60" s="14"/>
      <c r="E60" s="15"/>
      <c r="F60" s="16"/>
      <c r="G60" s="22"/>
      <c r="H60" s="18"/>
      <c r="I60" s="16"/>
    </row>
    <row r="61" spans="1:9" x14ac:dyDescent="0.25">
      <c r="A61" s="21"/>
      <c r="B61" s="13"/>
      <c r="C61" s="13"/>
      <c r="D61" s="14"/>
      <c r="E61" s="15"/>
      <c r="F61" s="16"/>
      <c r="G61" s="22"/>
      <c r="H61" s="18"/>
      <c r="I61" s="16"/>
    </row>
    <row r="62" spans="1:9" x14ac:dyDescent="0.25">
      <c r="A62" s="21"/>
      <c r="B62" s="13"/>
      <c r="C62" s="13"/>
      <c r="D62" s="14"/>
      <c r="E62" s="15"/>
      <c r="F62" s="16"/>
      <c r="G62" s="22"/>
      <c r="H62" s="18"/>
      <c r="I62" s="16"/>
    </row>
    <row r="63" spans="1:9" x14ac:dyDescent="0.25">
      <c r="A63" s="21"/>
      <c r="B63" s="13"/>
      <c r="C63" s="13"/>
      <c r="D63" s="14"/>
      <c r="E63" s="15"/>
      <c r="F63" s="16"/>
      <c r="G63" s="22"/>
      <c r="H63" s="18"/>
      <c r="I63" s="16"/>
    </row>
    <row r="64" spans="1:9" x14ac:dyDescent="0.25">
      <c r="A64" s="21"/>
      <c r="B64" s="13"/>
      <c r="C64" s="13"/>
      <c r="D64" s="14"/>
      <c r="E64" s="15"/>
      <c r="F64" s="16"/>
      <c r="G64" s="22"/>
      <c r="H64" s="18"/>
      <c r="I64" s="16"/>
    </row>
    <row r="65" spans="1:9" x14ac:dyDescent="0.25">
      <c r="A65" s="21"/>
      <c r="B65" s="13"/>
      <c r="C65" s="13"/>
      <c r="D65" s="14"/>
      <c r="E65" s="15"/>
      <c r="F65" s="16"/>
      <c r="G65" s="22"/>
      <c r="H65" s="18"/>
      <c r="I65" s="16"/>
    </row>
    <row r="66" spans="1:9" x14ac:dyDescent="0.25">
      <c r="A66" s="21"/>
      <c r="B66" s="13"/>
      <c r="C66" s="13"/>
      <c r="D66" s="14"/>
      <c r="E66" s="15"/>
      <c r="F66" s="16"/>
      <c r="G66" s="22"/>
      <c r="H66" s="18"/>
      <c r="I66" s="16"/>
    </row>
    <row r="67" spans="1:9" x14ac:dyDescent="0.25">
      <c r="B67" s="13"/>
      <c r="C67" s="13"/>
      <c r="D67" s="14"/>
      <c r="E67" s="15"/>
      <c r="F67" s="16"/>
      <c r="G67" s="22"/>
      <c r="H67" s="18"/>
      <c r="I67" s="16"/>
    </row>
    <row r="68" spans="1:9" x14ac:dyDescent="0.25">
      <c r="B68" s="13"/>
      <c r="C68" s="13"/>
      <c r="D68" s="14"/>
      <c r="E68" s="15"/>
      <c r="F68" s="16"/>
      <c r="G68" s="22"/>
      <c r="H68" s="18"/>
      <c r="I68" s="16"/>
    </row>
    <row r="69" spans="1:9" x14ac:dyDescent="0.25">
      <c r="B69" s="13"/>
      <c r="C69" s="13"/>
      <c r="D69" s="14"/>
      <c r="E69" s="15"/>
      <c r="F69" s="16"/>
      <c r="G69" s="22"/>
      <c r="H69" s="18"/>
      <c r="I69" s="16"/>
    </row>
    <row r="70" spans="1:9" x14ac:dyDescent="0.25">
      <c r="B70" s="13"/>
      <c r="C70" s="13"/>
      <c r="D70" s="14"/>
      <c r="E70" s="15"/>
      <c r="F70" s="16"/>
      <c r="G70" s="22"/>
      <c r="H70" s="18"/>
      <c r="I70" s="16"/>
    </row>
    <row r="71" spans="1:9" x14ac:dyDescent="0.25">
      <c r="B71" s="13"/>
      <c r="C71" s="13"/>
      <c r="D71" s="14"/>
      <c r="E71" s="15"/>
      <c r="F71" s="16"/>
      <c r="G71" s="22"/>
      <c r="H71" s="18"/>
      <c r="I71" s="16"/>
    </row>
    <row r="72" spans="1:9" x14ac:dyDescent="0.25">
      <c r="B72" s="13"/>
      <c r="C72" s="13"/>
      <c r="D72" s="14"/>
      <c r="E72" s="15"/>
      <c r="F72" s="16"/>
      <c r="G72" s="22"/>
      <c r="H72" s="18"/>
      <c r="I72" s="16"/>
    </row>
    <row r="73" spans="1:9" x14ac:dyDescent="0.25">
      <c r="B73" s="13"/>
      <c r="C73" s="13"/>
      <c r="D73" s="14"/>
      <c r="E73" s="15"/>
      <c r="F73" s="16"/>
      <c r="G73" s="22"/>
      <c r="H73" s="18"/>
      <c r="I73" s="16"/>
    </row>
    <row r="74" spans="1:9" x14ac:dyDescent="0.25">
      <c r="B74" s="13"/>
      <c r="C74" s="13"/>
      <c r="D74" s="14"/>
      <c r="E74" s="15"/>
      <c r="F74" s="16"/>
      <c r="G74" s="22"/>
      <c r="H74" s="18"/>
      <c r="I74" s="16"/>
    </row>
    <row r="75" spans="1:9" x14ac:dyDescent="0.25">
      <c r="B75" s="13"/>
      <c r="C75" s="13"/>
      <c r="D75" s="14"/>
      <c r="E75" s="15"/>
      <c r="F75" s="16"/>
      <c r="G75" s="22"/>
      <c r="H75" s="18"/>
      <c r="I75" s="16"/>
    </row>
    <row r="76" spans="1:9" x14ac:dyDescent="0.25">
      <c r="B76" s="13"/>
      <c r="C76" s="13"/>
      <c r="D76" s="14"/>
      <c r="E76" s="15"/>
      <c r="F76" s="16"/>
      <c r="G76" s="22"/>
      <c r="H76" s="18"/>
      <c r="I76" s="16"/>
    </row>
    <row r="77" spans="1:9" x14ac:dyDescent="0.25">
      <c r="B77" s="13"/>
      <c r="C77" s="13"/>
      <c r="D77" s="14"/>
      <c r="E77" s="15"/>
      <c r="F77" s="16"/>
      <c r="G77" s="22"/>
      <c r="H77" s="18"/>
      <c r="I77" s="16"/>
    </row>
    <row r="78" spans="1:9" x14ac:dyDescent="0.25">
      <c r="B78" s="13"/>
      <c r="C78" s="13"/>
      <c r="D78" s="14"/>
      <c r="E78" s="15"/>
      <c r="F78" s="16"/>
      <c r="G78" s="22"/>
      <c r="H78" s="18"/>
      <c r="I78" s="16"/>
    </row>
    <row r="79" spans="1:9" x14ac:dyDescent="0.25">
      <c r="B79" s="13"/>
      <c r="C79" s="13"/>
      <c r="D79" s="14"/>
      <c r="E79" s="15"/>
      <c r="F79" s="16"/>
      <c r="G79" s="22"/>
      <c r="H79" s="18"/>
      <c r="I79" s="16"/>
    </row>
    <row r="80" spans="1:9" x14ac:dyDescent="0.25">
      <c r="B80" s="13"/>
      <c r="C80" s="13"/>
      <c r="D80" s="14"/>
      <c r="E80" s="15"/>
      <c r="F80" s="16"/>
      <c r="G80" s="22"/>
      <c r="H80" s="18"/>
      <c r="I80" s="16"/>
    </row>
    <row r="81" spans="2:9" x14ac:dyDescent="0.25">
      <c r="B81" s="13"/>
      <c r="C81" s="13"/>
      <c r="D81" s="14"/>
      <c r="E81" s="15"/>
      <c r="F81" s="16"/>
      <c r="G81" s="22"/>
      <c r="H81" s="18"/>
      <c r="I81" s="16"/>
    </row>
    <row r="82" spans="2:9" x14ac:dyDescent="0.25">
      <c r="B82" s="13"/>
      <c r="C82" s="13"/>
      <c r="D82" s="14"/>
      <c r="E82" s="15"/>
      <c r="F82" s="16"/>
      <c r="G82" s="22"/>
      <c r="H82" s="18"/>
      <c r="I82" s="16"/>
    </row>
    <row r="83" spans="2:9" x14ac:dyDescent="0.25">
      <c r="B83" s="13"/>
      <c r="C83" s="13"/>
      <c r="D83" s="14"/>
      <c r="E83" s="15"/>
      <c r="F83" s="16"/>
      <c r="G83" s="22"/>
      <c r="H83" s="18"/>
      <c r="I83" s="16"/>
    </row>
    <row r="84" spans="2:9" x14ac:dyDescent="0.25">
      <c r="B84" s="13"/>
      <c r="C84" s="13"/>
      <c r="D84" s="14"/>
      <c r="E84" s="15"/>
      <c r="F84" s="16"/>
      <c r="G84" s="22"/>
      <c r="H84" s="18"/>
      <c r="I84" s="16"/>
    </row>
    <row r="85" spans="2:9" x14ac:dyDescent="0.25">
      <c r="B85" s="13"/>
      <c r="C85" s="13"/>
      <c r="D85" s="14"/>
      <c r="E85" s="15"/>
      <c r="F85" s="16"/>
      <c r="G85" s="22"/>
      <c r="H85" s="18"/>
      <c r="I85" s="16"/>
    </row>
    <row r="86" spans="2:9" x14ac:dyDescent="0.25">
      <c r="B86" s="13"/>
      <c r="C86" s="13"/>
      <c r="D86" s="14"/>
      <c r="E86" s="15"/>
      <c r="F86" s="16"/>
      <c r="G86" s="22"/>
      <c r="H86" s="18"/>
      <c r="I86" s="16"/>
    </row>
    <row r="87" spans="2:9" x14ac:dyDescent="0.25">
      <c r="B87" s="13"/>
      <c r="C87" s="13"/>
      <c r="D87" s="14"/>
      <c r="E87" s="15"/>
      <c r="F87" s="16"/>
      <c r="G87" s="22"/>
      <c r="H87" s="18"/>
      <c r="I87" s="16"/>
    </row>
    <row r="88" spans="2:9" x14ac:dyDescent="0.25">
      <c r="B88" s="13"/>
      <c r="C88" s="13"/>
      <c r="D88" s="14"/>
      <c r="E88" s="15"/>
      <c r="F88" s="16"/>
      <c r="G88" s="22"/>
      <c r="H88" s="18"/>
      <c r="I88" s="16"/>
    </row>
    <row r="89" spans="2:9" x14ac:dyDescent="0.25">
      <c r="B89" s="13"/>
      <c r="C89" s="13"/>
      <c r="D89" s="14"/>
      <c r="E89" s="15"/>
      <c r="F89" s="16"/>
      <c r="G89" s="22"/>
      <c r="H89" s="18"/>
      <c r="I89" s="16"/>
    </row>
    <row r="90" spans="2:9" x14ac:dyDescent="0.25">
      <c r="B90" s="13"/>
      <c r="C90" s="13"/>
      <c r="D90" s="14"/>
      <c r="E90" s="15"/>
      <c r="F90" s="16"/>
      <c r="G90" s="22"/>
      <c r="H90" s="18"/>
      <c r="I90" s="16"/>
    </row>
    <row r="91" spans="2:9" x14ac:dyDescent="0.25">
      <c r="B91" s="13"/>
      <c r="C91" s="13"/>
      <c r="D91" s="14"/>
      <c r="E91" s="15"/>
      <c r="F91" s="16"/>
      <c r="G91" s="22"/>
      <c r="H91" s="18"/>
      <c r="I91" s="16"/>
    </row>
    <row r="92" spans="2:9" x14ac:dyDescent="0.25">
      <c r="B92" s="13"/>
      <c r="C92" s="13"/>
      <c r="D92" s="14"/>
      <c r="E92" s="15"/>
      <c r="F92" s="16"/>
      <c r="G92" s="22"/>
      <c r="H92" s="18"/>
      <c r="I92" s="16"/>
    </row>
    <row r="93" spans="2:9" x14ac:dyDescent="0.25">
      <c r="B93" s="13"/>
      <c r="C93" s="13"/>
      <c r="D93" s="14"/>
      <c r="E93" s="15"/>
      <c r="F93" s="16"/>
      <c r="G93" s="22"/>
      <c r="H93" s="18"/>
      <c r="I93" s="16"/>
    </row>
    <row r="94" spans="2:9" x14ac:dyDescent="0.25">
      <c r="B94" s="13"/>
      <c r="C94" s="13"/>
      <c r="D94" s="14"/>
      <c r="E94" s="15"/>
      <c r="F94" s="16"/>
      <c r="G94" s="22"/>
      <c r="H94" s="18"/>
      <c r="I94" s="16"/>
    </row>
    <row r="95" spans="2:9" x14ac:dyDescent="0.25">
      <c r="B95" s="13"/>
      <c r="C95" s="13"/>
      <c r="D95" s="14"/>
      <c r="E95" s="15"/>
      <c r="F95" s="16"/>
      <c r="G95" s="22"/>
      <c r="H95" s="18"/>
      <c r="I95" s="16"/>
    </row>
    <row r="96" spans="2:9" x14ac:dyDescent="0.25">
      <c r="B96" s="13"/>
      <c r="C96" s="13"/>
      <c r="D96" s="14"/>
      <c r="E96" s="15"/>
      <c r="F96" s="16"/>
      <c r="G96" s="22"/>
      <c r="H96" s="18"/>
      <c r="I96" s="16"/>
    </row>
    <row r="97" spans="2:9" x14ac:dyDescent="0.25">
      <c r="B97" s="13"/>
      <c r="C97" s="13"/>
      <c r="D97" s="14"/>
      <c r="E97" s="15"/>
      <c r="F97" s="16"/>
      <c r="G97" s="22"/>
      <c r="H97" s="18"/>
      <c r="I97" s="16"/>
    </row>
    <row r="98" spans="2:9" x14ac:dyDescent="0.25">
      <c r="B98" s="13"/>
      <c r="C98" s="13"/>
      <c r="D98" s="14"/>
      <c r="E98" s="15"/>
      <c r="F98" s="16"/>
      <c r="G98" s="22"/>
      <c r="H98" s="18"/>
      <c r="I98" s="16"/>
    </row>
    <row r="99" spans="2:9" x14ac:dyDescent="0.25">
      <c r="B99" s="13"/>
      <c r="C99" s="13"/>
      <c r="D99" s="14"/>
      <c r="E99" s="15"/>
      <c r="F99" s="16"/>
      <c r="G99" s="22"/>
      <c r="H99" s="18"/>
      <c r="I99" s="16"/>
    </row>
    <row r="100" spans="2:9" x14ac:dyDescent="0.25">
      <c r="B100" s="13"/>
      <c r="C100" s="13"/>
      <c r="D100" s="14"/>
      <c r="E100" s="15"/>
      <c r="F100" s="16"/>
      <c r="G100" s="22"/>
      <c r="H100" s="18"/>
      <c r="I100" s="16"/>
    </row>
    <row r="101" spans="2:9" x14ac:dyDescent="0.25">
      <c r="B101" s="13"/>
      <c r="C101" s="13"/>
      <c r="D101" s="14"/>
      <c r="E101" s="15"/>
      <c r="F101" s="16"/>
      <c r="G101" s="22"/>
      <c r="H101" s="18"/>
      <c r="I101" s="16"/>
    </row>
    <row r="102" spans="2:9" x14ac:dyDescent="0.25">
      <c r="B102" s="13"/>
      <c r="C102" s="13"/>
      <c r="D102" s="14"/>
      <c r="E102" s="15"/>
      <c r="F102" s="16"/>
      <c r="G102" s="22"/>
      <c r="H102" s="18"/>
      <c r="I102" s="16"/>
    </row>
    <row r="103" spans="2:9" x14ac:dyDescent="0.25">
      <c r="B103" s="13"/>
      <c r="C103" s="13"/>
      <c r="D103" s="14"/>
      <c r="E103" s="15"/>
      <c r="F103" s="16"/>
      <c r="G103" s="22"/>
      <c r="H103" s="18"/>
      <c r="I103" s="16"/>
    </row>
    <row r="104" spans="2:9" x14ac:dyDescent="0.25">
      <c r="B104" s="13"/>
      <c r="C104" s="13"/>
      <c r="D104" s="14"/>
      <c r="E104" s="15"/>
      <c r="F104" s="16"/>
      <c r="G104" s="22"/>
      <c r="H104" s="18"/>
      <c r="I104" s="16"/>
    </row>
    <row r="105" spans="2:9" x14ac:dyDescent="0.25">
      <c r="B105" s="13"/>
      <c r="C105" s="13"/>
      <c r="D105" s="14"/>
      <c r="E105" s="15"/>
      <c r="F105" s="16"/>
      <c r="G105" s="22"/>
      <c r="H105" s="18"/>
      <c r="I105" s="16"/>
    </row>
    <row r="106" spans="2:9" x14ac:dyDescent="0.25">
      <c r="B106" s="13"/>
      <c r="C106" s="13"/>
      <c r="D106" s="14"/>
      <c r="E106" s="15"/>
      <c r="F106" s="16"/>
      <c r="G106" s="22"/>
      <c r="H106" s="18"/>
      <c r="I106" s="16"/>
    </row>
    <row r="107" spans="2:9" x14ac:dyDescent="0.25">
      <c r="B107" s="13"/>
      <c r="C107" s="13"/>
      <c r="D107" s="14"/>
      <c r="E107" s="15"/>
      <c r="F107" s="16"/>
      <c r="G107" s="22"/>
      <c r="H107" s="18"/>
      <c r="I107" s="16"/>
    </row>
    <row r="108" spans="2:9" x14ac:dyDescent="0.25">
      <c r="B108" s="13"/>
      <c r="C108" s="13"/>
      <c r="D108" s="14"/>
      <c r="E108" s="15"/>
      <c r="F108" s="16"/>
      <c r="G108" s="22"/>
      <c r="H108" s="18"/>
      <c r="I108" s="16"/>
    </row>
    <row r="109" spans="2:9" x14ac:dyDescent="0.25">
      <c r="B109" s="13"/>
      <c r="C109" s="13"/>
      <c r="D109" s="14"/>
      <c r="E109" s="15"/>
      <c r="F109" s="16"/>
      <c r="G109" s="22"/>
      <c r="H109" s="18"/>
      <c r="I109" s="16"/>
    </row>
    <row r="110" spans="2:9" x14ac:dyDescent="0.25">
      <c r="B110" s="13"/>
      <c r="C110" s="13"/>
      <c r="D110" s="14"/>
      <c r="E110" s="15"/>
      <c r="F110" s="16"/>
      <c r="G110" s="22"/>
      <c r="H110" s="18"/>
      <c r="I110" s="16"/>
    </row>
    <row r="111" spans="2:9" x14ac:dyDescent="0.25">
      <c r="B111" s="13"/>
      <c r="C111" s="13"/>
      <c r="D111" s="14"/>
      <c r="E111" s="15"/>
      <c r="F111" s="16"/>
      <c r="G111" s="22"/>
      <c r="H111" s="18"/>
      <c r="I111" s="16"/>
    </row>
    <row r="112" spans="2:9" x14ac:dyDescent="0.25">
      <c r="B112" s="13"/>
      <c r="C112" s="13"/>
      <c r="D112" s="14"/>
      <c r="E112" s="15"/>
      <c r="F112" s="16"/>
      <c r="G112" s="22"/>
      <c r="H112" s="18"/>
      <c r="I112" s="16"/>
    </row>
    <row r="113" spans="2:9" x14ac:dyDescent="0.25">
      <c r="B113" s="13"/>
      <c r="C113" s="13"/>
      <c r="D113" s="14"/>
      <c r="E113" s="15"/>
      <c r="F113" s="16"/>
      <c r="G113" s="22"/>
      <c r="H113" s="18"/>
      <c r="I113" s="16"/>
    </row>
    <row r="114" spans="2:9" x14ac:dyDescent="0.25">
      <c r="B114" s="13"/>
      <c r="C114" s="13"/>
      <c r="D114" s="14"/>
      <c r="E114" s="15"/>
      <c r="F114" s="16"/>
      <c r="G114" s="22"/>
      <c r="H114" s="18"/>
      <c r="I114" s="16"/>
    </row>
    <row r="115" spans="2:9" x14ac:dyDescent="0.25">
      <c r="B115" s="13"/>
      <c r="C115" s="13"/>
      <c r="D115" s="14"/>
      <c r="E115" s="15"/>
      <c r="F115" s="16"/>
      <c r="G115" s="22"/>
      <c r="H115" s="18"/>
      <c r="I115" s="16"/>
    </row>
    <row r="116" spans="2:9" x14ac:dyDescent="0.25">
      <c r="B116" s="13"/>
      <c r="C116" s="13"/>
      <c r="D116" s="14"/>
      <c r="E116" s="15"/>
      <c r="F116" s="16"/>
      <c r="G116" s="22"/>
      <c r="H116" s="18"/>
      <c r="I116" s="16"/>
    </row>
    <row r="117" spans="2:9" x14ac:dyDescent="0.25">
      <c r="B117" s="13"/>
      <c r="C117" s="13"/>
      <c r="D117" s="14"/>
      <c r="E117" s="15"/>
      <c r="F117" s="16"/>
      <c r="G117" s="22"/>
      <c r="H117" s="18"/>
      <c r="I117" s="16"/>
    </row>
    <row r="118" spans="2:9" x14ac:dyDescent="0.25">
      <c r="B118" s="13"/>
      <c r="C118" s="13"/>
      <c r="D118" s="14"/>
      <c r="E118" s="15"/>
      <c r="F118" s="16"/>
      <c r="G118" s="22"/>
      <c r="H118" s="18"/>
      <c r="I118" s="16"/>
    </row>
    <row r="119" spans="2:9" x14ac:dyDescent="0.25">
      <c r="B119" s="13"/>
      <c r="C119" s="13"/>
      <c r="D119" s="14"/>
      <c r="E119" s="15"/>
      <c r="F119" s="16"/>
      <c r="G119" s="22"/>
      <c r="H119" s="18"/>
      <c r="I119" s="16"/>
    </row>
    <row r="120" spans="2:9" x14ac:dyDescent="0.25">
      <c r="B120" s="13"/>
      <c r="C120" s="13"/>
      <c r="D120" s="14"/>
      <c r="E120" s="15"/>
      <c r="F120" s="16"/>
      <c r="G120" s="22"/>
      <c r="H120" s="18"/>
      <c r="I120" s="16"/>
    </row>
    <row r="121" spans="2:9" x14ac:dyDescent="0.25">
      <c r="B121" s="13"/>
      <c r="C121" s="13"/>
      <c r="D121" s="14"/>
      <c r="E121" s="15"/>
      <c r="F121" s="16"/>
      <c r="G121" s="22"/>
      <c r="H121" s="18"/>
      <c r="I121" s="16"/>
    </row>
    <row r="122" spans="2:9" x14ac:dyDescent="0.25">
      <c r="B122" s="13"/>
      <c r="C122" s="13"/>
      <c r="D122" s="14"/>
      <c r="E122" s="15"/>
      <c r="F122" s="16"/>
      <c r="G122" s="22"/>
      <c r="H122" s="18"/>
      <c r="I122" s="16"/>
    </row>
    <row r="123" spans="2:9" x14ac:dyDescent="0.25">
      <c r="B123" s="13"/>
      <c r="C123" s="13"/>
      <c r="D123" s="14"/>
      <c r="E123" s="15"/>
      <c r="F123" s="16"/>
      <c r="G123" s="22"/>
      <c r="H123" s="18"/>
      <c r="I123" s="16"/>
    </row>
    <row r="124" spans="2:9" x14ac:dyDescent="0.25">
      <c r="B124" s="13"/>
      <c r="C124" s="13"/>
      <c r="D124" s="14"/>
      <c r="E124" s="15"/>
      <c r="F124" s="16"/>
      <c r="G124" s="22"/>
      <c r="H124" s="18"/>
      <c r="I124" s="16"/>
    </row>
    <row r="125" spans="2:9" x14ac:dyDescent="0.25">
      <c r="B125" s="13"/>
      <c r="C125" s="13"/>
      <c r="D125" s="14"/>
      <c r="E125" s="15"/>
      <c r="F125" s="16"/>
      <c r="G125" s="22"/>
      <c r="H125" s="18"/>
      <c r="I125" s="16"/>
    </row>
    <row r="126" spans="2:9" x14ac:dyDescent="0.25">
      <c r="B126" s="13"/>
      <c r="C126" s="13"/>
      <c r="D126" s="14"/>
      <c r="E126" s="15"/>
      <c r="F126" s="16"/>
      <c r="G126" s="22"/>
      <c r="H126" s="18"/>
      <c r="I126" s="16"/>
    </row>
    <row r="127" spans="2:9" x14ac:dyDescent="0.25">
      <c r="B127" s="13"/>
      <c r="C127" s="13"/>
      <c r="D127" s="14"/>
      <c r="E127" s="15"/>
      <c r="F127" s="16"/>
      <c r="G127" s="22"/>
      <c r="H127" s="18"/>
      <c r="I127" s="16"/>
    </row>
    <row r="128" spans="2:9" x14ac:dyDescent="0.25">
      <c r="B128" s="13"/>
      <c r="C128" s="13"/>
      <c r="D128" s="14"/>
      <c r="E128" s="15"/>
      <c r="F128" s="16"/>
      <c r="G128" s="22"/>
      <c r="H128" s="18"/>
      <c r="I128" s="16"/>
    </row>
    <row r="129" spans="2:9" x14ac:dyDescent="0.25">
      <c r="B129" s="13"/>
      <c r="C129" s="13"/>
      <c r="D129" s="14"/>
      <c r="E129" s="15"/>
      <c r="F129" s="16"/>
      <c r="G129" s="22"/>
      <c r="H129" s="18"/>
      <c r="I129" s="16"/>
    </row>
    <row r="130" spans="2:9" x14ac:dyDescent="0.25">
      <c r="B130" s="13"/>
      <c r="C130" s="13"/>
      <c r="D130" s="14"/>
      <c r="E130" s="15"/>
      <c r="F130" s="16"/>
      <c r="G130" s="22"/>
      <c r="H130" s="18"/>
      <c r="I130" s="16"/>
    </row>
    <row r="131" spans="2:9" x14ac:dyDescent="0.25">
      <c r="B131" s="13"/>
      <c r="C131" s="13"/>
      <c r="D131" s="14"/>
      <c r="E131" s="15"/>
      <c r="F131" s="16"/>
      <c r="G131" s="22"/>
      <c r="H131" s="18"/>
      <c r="I131" s="16"/>
    </row>
    <row r="132" spans="2:9" x14ac:dyDescent="0.25">
      <c r="B132" s="13"/>
      <c r="C132" s="13"/>
      <c r="D132" s="14"/>
      <c r="E132" s="15"/>
      <c r="F132" s="16"/>
      <c r="G132" s="22"/>
      <c r="H132" s="18"/>
      <c r="I132" s="16"/>
    </row>
    <row r="133" spans="2:9" x14ac:dyDescent="0.25">
      <c r="B133" s="13"/>
      <c r="C133" s="13"/>
      <c r="D133" s="14"/>
      <c r="E133" s="15"/>
      <c r="F133" s="16"/>
      <c r="G133" s="22"/>
      <c r="H133" s="18"/>
      <c r="I133" s="16"/>
    </row>
    <row r="134" spans="2:9" x14ac:dyDescent="0.25">
      <c r="B134" s="13"/>
      <c r="C134" s="13"/>
      <c r="D134" s="14"/>
      <c r="E134" s="15"/>
      <c r="F134" s="16"/>
      <c r="G134" s="22"/>
      <c r="H134" s="18"/>
      <c r="I134" s="16"/>
    </row>
    <row r="135" spans="2:9" x14ac:dyDescent="0.25">
      <c r="B135" s="13"/>
      <c r="C135" s="13"/>
      <c r="D135" s="14"/>
      <c r="E135" s="15"/>
      <c r="F135" s="16"/>
      <c r="G135" s="17"/>
      <c r="H135" s="18"/>
      <c r="I135" s="16"/>
    </row>
    <row r="136" spans="2:9" x14ac:dyDescent="0.25">
      <c r="B136" s="13"/>
      <c r="C136" s="13"/>
      <c r="D136" s="14"/>
      <c r="E136" s="15"/>
      <c r="F136" s="16"/>
      <c r="G136" s="17"/>
      <c r="H136" s="18"/>
      <c r="I136" s="16"/>
    </row>
    <row r="137" spans="2:9" x14ac:dyDescent="0.25">
      <c r="B137" s="13"/>
      <c r="C137" s="13"/>
      <c r="D137" s="14"/>
      <c r="E137" s="15"/>
      <c r="F137" s="16"/>
      <c r="G137" s="17"/>
      <c r="H137" s="18"/>
      <c r="I137" s="16"/>
    </row>
    <row r="138" spans="2:9" x14ac:dyDescent="0.25">
      <c r="B138" s="13"/>
      <c r="C138" s="13"/>
      <c r="D138" s="14"/>
      <c r="E138" s="15"/>
      <c r="F138" s="16"/>
      <c r="G138" s="17"/>
      <c r="H138" s="18"/>
      <c r="I138" s="16"/>
    </row>
    <row r="139" spans="2:9" x14ac:dyDescent="0.25">
      <c r="B139" s="13"/>
      <c r="C139" s="13"/>
      <c r="D139" s="14"/>
      <c r="E139" s="15"/>
      <c r="F139" s="16"/>
      <c r="G139" s="17"/>
      <c r="H139" s="18"/>
      <c r="I139" s="16"/>
    </row>
    <row r="140" spans="2:9" x14ac:dyDescent="0.25">
      <c r="B140" s="13"/>
      <c r="C140" s="13"/>
      <c r="D140" s="14"/>
      <c r="E140" s="15"/>
      <c r="F140" s="16"/>
      <c r="G140" s="17"/>
      <c r="H140" s="18"/>
      <c r="I140" s="16"/>
    </row>
    <row r="141" spans="2:9" x14ac:dyDescent="0.25">
      <c r="B141" s="13"/>
      <c r="C141" s="13"/>
      <c r="D141" s="14"/>
      <c r="E141" s="15"/>
      <c r="F141" s="16"/>
      <c r="G141" s="17"/>
      <c r="H141" s="18"/>
      <c r="I141" s="16"/>
    </row>
    <row r="142" spans="2:9" x14ac:dyDescent="0.25">
      <c r="B142" s="13"/>
      <c r="C142" s="13"/>
      <c r="D142" s="14"/>
      <c r="E142" s="15"/>
      <c r="F142" s="16"/>
      <c r="G142" s="17"/>
      <c r="H142" s="18"/>
      <c r="I142" s="16"/>
    </row>
    <row r="143" spans="2:9" x14ac:dyDescent="0.25">
      <c r="B143" s="13"/>
      <c r="C143" s="13"/>
      <c r="D143" s="14"/>
      <c r="E143" s="15"/>
      <c r="F143" s="16"/>
      <c r="G143" s="17"/>
      <c r="H143" s="18"/>
      <c r="I143" s="16"/>
    </row>
    <row r="144" spans="2:9" x14ac:dyDescent="0.25">
      <c r="B144" s="13"/>
      <c r="C144" s="13"/>
      <c r="D144" s="14"/>
      <c r="E144" s="15"/>
      <c r="F144" s="16"/>
      <c r="G144" s="17"/>
      <c r="H144" s="18"/>
      <c r="I144" s="16"/>
    </row>
    <row r="145" spans="2:9" x14ac:dyDescent="0.25">
      <c r="B145" s="13"/>
      <c r="C145" s="13"/>
      <c r="D145" s="14"/>
      <c r="E145" s="15"/>
      <c r="F145" s="16"/>
      <c r="G145" s="17"/>
      <c r="H145" s="18"/>
      <c r="I145" s="16"/>
    </row>
    <row r="146" spans="2:9" x14ac:dyDescent="0.25">
      <c r="B146" s="13"/>
      <c r="C146" s="13"/>
      <c r="D146" s="14"/>
      <c r="E146" s="15"/>
      <c r="F146" s="16"/>
      <c r="G146" s="17"/>
      <c r="H146" s="18"/>
      <c r="I146" s="16"/>
    </row>
    <row r="147" spans="2:9" x14ac:dyDescent="0.25">
      <c r="B147" s="13"/>
      <c r="C147" s="13"/>
      <c r="D147" s="14"/>
      <c r="E147" s="15"/>
      <c r="F147" s="16"/>
      <c r="G147" s="17"/>
      <c r="H147" s="18"/>
      <c r="I147" s="16"/>
    </row>
    <row r="148" spans="2:9" x14ac:dyDescent="0.25">
      <c r="B148" s="13"/>
      <c r="C148" s="13"/>
      <c r="D148" s="14"/>
      <c r="E148" s="15"/>
      <c r="F148" s="16"/>
      <c r="G148" s="17"/>
      <c r="H148" s="18"/>
      <c r="I148" s="16"/>
    </row>
    <row r="149" spans="2:9" x14ac:dyDescent="0.25">
      <c r="B149" s="13"/>
      <c r="C149" s="13"/>
      <c r="D149" s="14"/>
      <c r="E149" s="15"/>
      <c r="F149" s="23"/>
      <c r="G149" s="17"/>
      <c r="H149" s="24"/>
      <c r="I149" s="16"/>
    </row>
    <row r="150" spans="2:9" x14ac:dyDescent="0.25">
      <c r="B150" s="13"/>
      <c r="C150" s="13"/>
      <c r="D150" s="14"/>
      <c r="E150" s="15"/>
      <c r="F150" s="16"/>
      <c r="G150" s="17"/>
      <c r="H150" s="18"/>
      <c r="I150" s="16"/>
    </row>
    <row r="151" spans="2:9" x14ac:dyDescent="0.25">
      <c r="B151" s="13"/>
      <c r="C151" s="13"/>
      <c r="D151" s="14"/>
      <c r="E151" s="15"/>
      <c r="F151" s="16"/>
      <c r="G151" s="17"/>
      <c r="H151" s="18"/>
      <c r="I151" s="16"/>
    </row>
    <row r="152" spans="2:9" x14ac:dyDescent="0.25">
      <c r="B152" s="13"/>
      <c r="C152" s="13"/>
      <c r="D152" s="14"/>
      <c r="E152" s="15"/>
      <c r="F152" s="16"/>
      <c r="G152" s="17"/>
      <c r="H152" s="18"/>
      <c r="I152" s="16"/>
    </row>
    <row r="153" spans="2:9" x14ac:dyDescent="0.25">
      <c r="B153" s="13"/>
      <c r="C153" s="13"/>
      <c r="D153" s="14"/>
      <c r="E153" s="15"/>
      <c r="F153" s="16"/>
      <c r="G153" s="17"/>
      <c r="H153" s="18"/>
      <c r="I153" s="16"/>
    </row>
    <row r="154" spans="2:9" x14ac:dyDescent="0.25">
      <c r="B154" s="13"/>
      <c r="C154" s="13"/>
      <c r="D154" s="14"/>
      <c r="E154" s="15"/>
      <c r="F154" s="16"/>
      <c r="G154" s="17"/>
      <c r="H154" s="18"/>
      <c r="I154" s="16"/>
    </row>
    <row r="155" spans="2:9" x14ac:dyDescent="0.25">
      <c r="B155" s="13"/>
      <c r="C155" s="13"/>
      <c r="D155" s="14"/>
      <c r="E155" s="15"/>
      <c r="F155" s="16"/>
      <c r="G155" s="17"/>
      <c r="H155" s="18"/>
      <c r="I155" s="16"/>
    </row>
    <row r="156" spans="2:9" x14ac:dyDescent="0.25">
      <c r="B156" s="13"/>
      <c r="C156" s="13"/>
      <c r="D156" s="14"/>
      <c r="E156" s="15"/>
      <c r="F156" s="16"/>
      <c r="G156" s="17"/>
      <c r="H156" s="18"/>
      <c r="I156" s="16"/>
    </row>
    <row r="157" spans="2:9" x14ac:dyDescent="0.25">
      <c r="B157" s="13"/>
      <c r="C157" s="13"/>
      <c r="D157" s="14"/>
      <c r="E157" s="15"/>
      <c r="F157" s="16"/>
      <c r="G157" s="17"/>
      <c r="H157" s="18"/>
      <c r="I157" s="16"/>
    </row>
    <row r="158" spans="2:9" x14ac:dyDescent="0.25">
      <c r="B158" s="13"/>
      <c r="C158" s="13"/>
      <c r="D158" s="14"/>
      <c r="E158" s="15"/>
      <c r="F158" s="16"/>
      <c r="G158" s="17"/>
      <c r="H158" s="18"/>
      <c r="I158" s="16"/>
    </row>
    <row r="159" spans="2:9" x14ac:dyDescent="0.25">
      <c r="B159" s="13"/>
      <c r="C159" s="13"/>
      <c r="D159" s="14"/>
      <c r="E159" s="15"/>
      <c r="F159" s="16"/>
      <c r="G159" s="17"/>
      <c r="H159" s="18"/>
      <c r="I159" s="16"/>
    </row>
    <row r="160" spans="2:9" x14ac:dyDescent="0.25">
      <c r="B160" s="13"/>
      <c r="C160" s="13"/>
      <c r="D160" s="14"/>
      <c r="E160" s="15"/>
      <c r="F160" s="16"/>
      <c r="G160" s="17"/>
      <c r="H160" s="18"/>
      <c r="I160" s="16"/>
    </row>
    <row r="161" spans="2:9" x14ac:dyDescent="0.25">
      <c r="B161" s="13"/>
      <c r="C161" s="13"/>
      <c r="D161" s="14"/>
      <c r="E161" s="15"/>
      <c r="F161" s="16"/>
      <c r="G161" s="17"/>
      <c r="H161" s="18"/>
      <c r="I161" s="16"/>
    </row>
    <row r="162" spans="2:9" x14ac:dyDescent="0.25">
      <c r="B162" s="13"/>
      <c r="C162" s="13"/>
      <c r="D162" s="14"/>
      <c r="E162" s="15"/>
      <c r="F162" s="16"/>
      <c r="G162" s="17"/>
      <c r="H162" s="18"/>
      <c r="I162" s="16"/>
    </row>
    <row r="163" spans="2:9" x14ac:dyDescent="0.25">
      <c r="B163" s="13"/>
      <c r="C163" s="13"/>
      <c r="D163" s="14"/>
      <c r="E163" s="15"/>
      <c r="F163" s="16"/>
      <c r="G163" s="17"/>
      <c r="H163" s="18"/>
      <c r="I163" s="16"/>
    </row>
    <row r="164" spans="2:9" x14ac:dyDescent="0.25">
      <c r="B164" s="13"/>
      <c r="C164" s="13"/>
      <c r="D164" s="14"/>
      <c r="E164" s="15"/>
      <c r="F164" s="16"/>
      <c r="G164" s="17"/>
      <c r="H164" s="18"/>
      <c r="I164" s="16"/>
    </row>
    <row r="165" spans="2:9" x14ac:dyDescent="0.25">
      <c r="B165" s="13"/>
      <c r="C165" s="13"/>
      <c r="D165" s="14"/>
      <c r="E165" s="15"/>
      <c r="F165" s="16"/>
      <c r="G165" s="17"/>
      <c r="H165" s="18"/>
      <c r="I165" s="16"/>
    </row>
    <row r="166" spans="2:9" x14ac:dyDescent="0.25">
      <c r="B166" s="13"/>
      <c r="C166" s="13"/>
      <c r="D166" s="14"/>
      <c r="E166" s="15"/>
      <c r="F166" s="16"/>
      <c r="G166" s="17"/>
      <c r="H166" s="18"/>
      <c r="I166" s="16"/>
    </row>
    <row r="167" spans="2:9" x14ac:dyDescent="0.25">
      <c r="B167" s="13"/>
      <c r="C167" s="13"/>
      <c r="D167" s="14"/>
      <c r="E167" s="15"/>
      <c r="F167" s="16"/>
      <c r="G167" s="17"/>
      <c r="H167" s="18"/>
      <c r="I167" s="16"/>
    </row>
    <row r="168" spans="2:9" x14ac:dyDescent="0.25">
      <c r="B168" s="13"/>
      <c r="C168" s="13"/>
      <c r="D168" s="14"/>
      <c r="E168" s="15"/>
      <c r="F168" s="16"/>
      <c r="G168" s="17"/>
      <c r="H168" s="18"/>
      <c r="I168" s="16"/>
    </row>
    <row r="169" spans="2:9" x14ac:dyDescent="0.25">
      <c r="B169" s="13"/>
      <c r="C169" s="13"/>
      <c r="D169" s="14"/>
      <c r="E169" s="15"/>
      <c r="F169" s="16"/>
      <c r="G169" s="17"/>
      <c r="H169" s="18"/>
      <c r="I169" s="16"/>
    </row>
    <row r="170" spans="2:9" x14ac:dyDescent="0.25">
      <c r="B170" s="13"/>
      <c r="C170" s="13"/>
      <c r="D170" s="14"/>
      <c r="E170" s="15"/>
      <c r="F170" s="16"/>
      <c r="G170" s="17"/>
      <c r="H170" s="18"/>
      <c r="I170" s="16"/>
    </row>
    <row r="171" spans="2:9" x14ac:dyDescent="0.25">
      <c r="B171" s="13"/>
      <c r="C171" s="13"/>
      <c r="D171" s="14"/>
      <c r="E171" s="15"/>
      <c r="F171" s="16"/>
      <c r="G171" s="17"/>
      <c r="H171" s="18"/>
      <c r="I171" s="16"/>
    </row>
    <row r="172" spans="2:9" x14ac:dyDescent="0.25">
      <c r="B172" s="13"/>
      <c r="C172" s="13"/>
      <c r="D172" s="14"/>
      <c r="E172" s="15"/>
      <c r="F172" s="16"/>
      <c r="G172" s="17"/>
      <c r="H172" s="18"/>
      <c r="I172" s="16"/>
    </row>
    <row r="173" spans="2:9" x14ac:dyDescent="0.25">
      <c r="B173" s="13"/>
      <c r="C173" s="13"/>
      <c r="D173" s="14"/>
      <c r="E173" s="15"/>
      <c r="F173" s="16"/>
      <c r="G173" s="17"/>
      <c r="H173" s="18"/>
      <c r="I173" s="16"/>
    </row>
    <row r="174" spans="2:9" x14ac:dyDescent="0.25">
      <c r="B174" s="13"/>
      <c r="C174" s="13"/>
      <c r="D174" s="14"/>
      <c r="E174" s="15"/>
      <c r="F174" s="16"/>
      <c r="G174" s="17"/>
      <c r="H174" s="18"/>
      <c r="I174" s="16"/>
    </row>
    <row r="175" spans="2:9" x14ac:dyDescent="0.25">
      <c r="B175" s="13"/>
      <c r="C175" s="13"/>
      <c r="D175" s="14"/>
      <c r="E175" s="15"/>
      <c r="F175" s="16"/>
      <c r="G175" s="17"/>
      <c r="H175" s="18"/>
      <c r="I175" s="16"/>
    </row>
    <row r="176" spans="2:9" x14ac:dyDescent="0.25">
      <c r="B176" s="13"/>
      <c r="C176" s="13"/>
      <c r="D176" s="14"/>
      <c r="E176" s="15"/>
      <c r="F176" s="16"/>
      <c r="G176" s="17"/>
      <c r="H176" s="18"/>
      <c r="I176" s="16"/>
    </row>
    <row r="177" spans="2:9" x14ac:dyDescent="0.25">
      <c r="B177" s="13"/>
      <c r="C177" s="13"/>
      <c r="D177" s="14"/>
      <c r="E177" s="15"/>
      <c r="F177" s="16"/>
      <c r="G177" s="17"/>
      <c r="H177" s="18"/>
      <c r="I177" s="16"/>
    </row>
    <row r="178" spans="2:9" x14ac:dyDescent="0.25">
      <c r="B178" s="13"/>
      <c r="C178" s="13"/>
      <c r="D178" s="14"/>
      <c r="E178" s="15"/>
      <c r="F178" s="16"/>
      <c r="G178" s="17"/>
      <c r="H178" s="18"/>
      <c r="I178" s="16"/>
    </row>
    <row r="179" spans="2:9" x14ac:dyDescent="0.25">
      <c r="B179" s="13"/>
      <c r="C179" s="13"/>
      <c r="D179" s="14"/>
      <c r="E179" s="15"/>
      <c r="F179" s="16"/>
      <c r="G179" s="17"/>
      <c r="H179" s="18"/>
      <c r="I179" s="16"/>
    </row>
    <row r="180" spans="2:9" x14ac:dyDescent="0.25">
      <c r="B180" s="13"/>
      <c r="C180" s="13"/>
      <c r="D180" s="14"/>
      <c r="E180" s="15"/>
      <c r="F180" s="16"/>
      <c r="G180" s="17"/>
      <c r="H180" s="18"/>
      <c r="I180" s="16"/>
    </row>
    <row r="181" spans="2:9" x14ac:dyDescent="0.25">
      <c r="B181" s="13"/>
      <c r="C181" s="13"/>
      <c r="D181" s="14"/>
      <c r="E181" s="15"/>
      <c r="F181" s="16"/>
      <c r="G181" s="17"/>
      <c r="H181" s="18"/>
      <c r="I181" s="16"/>
    </row>
    <row r="182" spans="2:9" x14ac:dyDescent="0.25">
      <c r="B182" s="13"/>
      <c r="C182" s="13"/>
      <c r="D182" s="14"/>
      <c r="E182" s="15"/>
      <c r="F182" s="16"/>
      <c r="G182" s="17"/>
      <c r="H182" s="18"/>
      <c r="I182" s="16"/>
    </row>
    <row r="183" spans="2:9" x14ac:dyDescent="0.25">
      <c r="B183" s="13"/>
      <c r="C183" s="13"/>
      <c r="D183" s="14"/>
      <c r="E183" s="15"/>
      <c r="F183" s="16"/>
      <c r="G183" s="17"/>
      <c r="H183" s="18"/>
      <c r="I183" s="16"/>
    </row>
    <row r="184" spans="2:9" x14ac:dyDescent="0.25">
      <c r="B184" s="13"/>
      <c r="C184" s="13"/>
      <c r="D184" s="14"/>
      <c r="E184" s="15"/>
      <c r="F184" s="16"/>
      <c r="G184" s="17"/>
      <c r="H184" s="18"/>
      <c r="I184" s="16"/>
    </row>
    <row r="185" spans="2:9" x14ac:dyDescent="0.25">
      <c r="B185" s="13"/>
      <c r="C185" s="13"/>
      <c r="D185" s="14"/>
      <c r="E185" s="15"/>
      <c r="F185" s="16"/>
      <c r="G185" s="17"/>
      <c r="H185" s="18"/>
      <c r="I185" s="16"/>
    </row>
    <row r="186" spans="2:9" x14ac:dyDescent="0.25">
      <c r="B186" s="13"/>
      <c r="C186" s="13"/>
      <c r="D186" s="14"/>
      <c r="E186" s="15"/>
      <c r="F186" s="16"/>
      <c r="G186" s="17"/>
      <c r="H186" s="18"/>
      <c r="I186" s="16"/>
    </row>
    <row r="187" spans="2:9" x14ac:dyDescent="0.25">
      <c r="B187" s="13"/>
      <c r="C187" s="13"/>
      <c r="D187" s="14"/>
      <c r="E187" s="15"/>
      <c r="F187" s="16"/>
      <c r="G187" s="17"/>
      <c r="H187" s="18"/>
      <c r="I187" s="16"/>
    </row>
    <row r="188" spans="2:9" x14ac:dyDescent="0.25">
      <c r="B188" s="13"/>
      <c r="C188" s="13"/>
      <c r="D188" s="14"/>
      <c r="E188" s="15"/>
      <c r="F188" s="16"/>
      <c r="G188" s="17"/>
      <c r="H188" s="18"/>
      <c r="I188" s="16"/>
    </row>
    <row r="189" spans="2:9" x14ac:dyDescent="0.25">
      <c r="B189" s="13"/>
      <c r="C189" s="13"/>
      <c r="D189" s="14"/>
      <c r="E189" s="15"/>
      <c r="F189" s="16"/>
      <c r="G189" s="17"/>
      <c r="H189" s="18"/>
      <c r="I189" s="16"/>
    </row>
    <row r="190" spans="2:9" x14ac:dyDescent="0.25">
      <c r="B190" s="13"/>
      <c r="C190" s="13"/>
      <c r="D190" s="14"/>
      <c r="E190" s="15"/>
      <c r="F190" s="16"/>
      <c r="G190" s="17"/>
      <c r="H190" s="18"/>
      <c r="I190" s="16"/>
    </row>
    <row r="191" spans="2:9" x14ac:dyDescent="0.25">
      <c r="B191" s="13"/>
      <c r="C191" s="13"/>
      <c r="D191" s="14"/>
      <c r="E191" s="15"/>
      <c r="F191" s="16"/>
      <c r="G191" s="17"/>
      <c r="H191" s="18"/>
      <c r="I191" s="16"/>
    </row>
    <row r="192" spans="2:9" x14ac:dyDescent="0.25">
      <c r="B192" s="13"/>
      <c r="C192" s="13"/>
      <c r="D192" s="14"/>
      <c r="E192" s="15"/>
      <c r="F192" s="16"/>
      <c r="G192" s="17"/>
      <c r="H192" s="18"/>
      <c r="I192" s="16"/>
    </row>
    <row r="193" spans="2:9" x14ac:dyDescent="0.25">
      <c r="B193" s="13"/>
      <c r="C193" s="13"/>
      <c r="D193" s="14"/>
      <c r="E193" s="15"/>
      <c r="F193" s="16"/>
      <c r="G193" s="17"/>
      <c r="H193" s="18"/>
      <c r="I193" s="16"/>
    </row>
    <row r="194" spans="2:9" x14ac:dyDescent="0.25">
      <c r="B194" s="13"/>
      <c r="C194" s="13"/>
      <c r="D194" s="14"/>
      <c r="E194" s="15"/>
      <c r="F194" s="16"/>
      <c r="G194" s="17"/>
      <c r="H194" s="18"/>
      <c r="I194" s="16"/>
    </row>
    <row r="195" spans="2:9" x14ac:dyDescent="0.25">
      <c r="B195" s="13"/>
      <c r="C195" s="13"/>
      <c r="D195" s="14"/>
      <c r="E195" s="15"/>
      <c r="F195" s="16"/>
      <c r="G195" s="17"/>
      <c r="H195" s="18"/>
      <c r="I195" s="16"/>
    </row>
    <row r="196" spans="2:9" x14ac:dyDescent="0.25">
      <c r="B196" s="13"/>
      <c r="C196" s="13"/>
      <c r="D196" s="14"/>
      <c r="E196" s="15"/>
      <c r="F196" s="16"/>
      <c r="G196" s="17"/>
      <c r="H196" s="18"/>
      <c r="I196" s="16"/>
    </row>
    <row r="197" spans="2:9" x14ac:dyDescent="0.25">
      <c r="B197" s="13"/>
      <c r="C197" s="13"/>
      <c r="D197" s="14"/>
      <c r="E197" s="15"/>
      <c r="F197" s="16"/>
      <c r="G197" s="17"/>
      <c r="H197" s="18"/>
      <c r="I197" s="16"/>
    </row>
    <row r="198" spans="2:9" x14ac:dyDescent="0.25">
      <c r="B198" s="13"/>
      <c r="C198" s="13"/>
      <c r="D198" s="14"/>
      <c r="E198" s="15"/>
      <c r="F198" s="16"/>
      <c r="G198" s="17"/>
      <c r="H198" s="18"/>
      <c r="I198" s="16"/>
    </row>
    <row r="199" spans="2:9" x14ac:dyDescent="0.25">
      <c r="B199" s="13"/>
      <c r="C199" s="13"/>
      <c r="D199" s="14"/>
      <c r="E199" s="15"/>
      <c r="F199" s="16"/>
      <c r="G199" s="17"/>
      <c r="H199" s="18"/>
      <c r="I199" s="16"/>
    </row>
    <row r="200" spans="2:9" x14ac:dyDescent="0.25">
      <c r="B200" s="13"/>
      <c r="C200" s="13"/>
      <c r="D200" s="14"/>
      <c r="E200" s="15"/>
      <c r="F200" s="16"/>
      <c r="G200" s="17"/>
      <c r="H200" s="18"/>
      <c r="I200" s="16"/>
    </row>
    <row r="201" spans="2:9" x14ac:dyDescent="0.25">
      <c r="B201" s="13"/>
      <c r="C201" s="13"/>
      <c r="D201" s="14"/>
      <c r="E201" s="15"/>
      <c r="F201" s="16"/>
      <c r="G201" s="17"/>
      <c r="H201" s="18"/>
      <c r="I201" s="16"/>
    </row>
    <row r="202" spans="2:9" x14ac:dyDescent="0.25">
      <c r="B202" s="13"/>
      <c r="C202" s="13"/>
      <c r="D202" s="14"/>
      <c r="E202" s="15"/>
      <c r="F202" s="16"/>
      <c r="G202" s="17"/>
      <c r="H202" s="18"/>
      <c r="I202" s="16"/>
    </row>
    <row r="203" spans="2:9" x14ac:dyDescent="0.25">
      <c r="B203" s="13"/>
      <c r="C203" s="13"/>
      <c r="D203" s="14"/>
      <c r="E203" s="15"/>
      <c r="F203" s="16"/>
      <c r="G203" s="17"/>
      <c r="H203" s="18"/>
      <c r="I203" s="16"/>
    </row>
    <row r="204" spans="2:9" x14ac:dyDescent="0.25">
      <c r="B204" s="13"/>
      <c r="C204" s="13"/>
      <c r="D204" s="14"/>
      <c r="E204" s="15"/>
      <c r="F204" s="16"/>
      <c r="G204" s="17"/>
      <c r="H204" s="18"/>
      <c r="I204" s="16"/>
    </row>
    <row r="205" spans="2:9" x14ac:dyDescent="0.25">
      <c r="B205" s="13"/>
      <c r="C205" s="13"/>
      <c r="D205" s="14"/>
      <c r="E205" s="15"/>
      <c r="F205" s="16"/>
      <c r="G205" s="17"/>
      <c r="H205" s="18"/>
      <c r="I205" s="16"/>
    </row>
    <row r="206" spans="2:9" x14ac:dyDescent="0.25">
      <c r="B206" s="13"/>
      <c r="C206" s="13"/>
      <c r="D206" s="14"/>
      <c r="E206" s="15"/>
      <c r="F206" s="16"/>
      <c r="G206" s="17"/>
      <c r="H206" s="18"/>
      <c r="I206" s="16"/>
    </row>
    <row r="207" spans="2:9" x14ac:dyDescent="0.25">
      <c r="B207" s="13"/>
      <c r="C207" s="13"/>
      <c r="D207" s="14"/>
      <c r="E207" s="15"/>
      <c r="F207" s="16"/>
      <c r="G207" s="17"/>
      <c r="H207" s="18"/>
      <c r="I207" s="16"/>
    </row>
    <row r="208" spans="2:9" x14ac:dyDescent="0.25">
      <c r="B208" s="13"/>
      <c r="C208" s="13"/>
      <c r="D208" s="14"/>
      <c r="E208" s="15"/>
      <c r="F208" s="16"/>
      <c r="G208" s="17"/>
      <c r="H208" s="18"/>
      <c r="I208" s="16"/>
    </row>
    <row r="209" spans="2:9" x14ac:dyDescent="0.25">
      <c r="B209" s="13"/>
      <c r="C209" s="13"/>
      <c r="D209" s="14"/>
      <c r="E209" s="15"/>
      <c r="F209" s="16"/>
      <c r="G209" s="17"/>
      <c r="H209" s="18"/>
      <c r="I209" s="16"/>
    </row>
    <row r="210" spans="2:9" x14ac:dyDescent="0.25">
      <c r="B210" s="13"/>
      <c r="C210" s="13"/>
      <c r="D210" s="14"/>
      <c r="E210" s="15"/>
      <c r="F210" s="16"/>
      <c r="G210" s="17"/>
      <c r="H210" s="18"/>
      <c r="I210" s="16"/>
    </row>
    <row r="211" spans="2:9" x14ac:dyDescent="0.25">
      <c r="B211" s="13"/>
      <c r="C211" s="13"/>
      <c r="D211" s="14"/>
      <c r="E211" s="15"/>
      <c r="F211" s="16"/>
      <c r="G211" s="17"/>
      <c r="H211" s="18"/>
      <c r="I211" s="16"/>
    </row>
    <row r="212" spans="2:9" x14ac:dyDescent="0.25">
      <c r="B212" s="13"/>
      <c r="C212" s="13"/>
      <c r="D212" s="14"/>
      <c r="E212" s="15"/>
      <c r="F212" s="16"/>
      <c r="G212" s="17"/>
      <c r="H212" s="18"/>
      <c r="I212" s="16"/>
    </row>
    <row r="213" spans="2:9" x14ac:dyDescent="0.25">
      <c r="B213" s="13"/>
      <c r="C213" s="13"/>
      <c r="D213" s="14"/>
      <c r="E213" s="15"/>
      <c r="F213" s="16"/>
      <c r="G213" s="17"/>
      <c r="H213" s="18"/>
      <c r="I213" s="16"/>
    </row>
    <row r="214" spans="2:9" x14ac:dyDescent="0.25">
      <c r="B214" s="13"/>
      <c r="C214" s="13"/>
      <c r="D214" s="14"/>
      <c r="E214" s="15"/>
      <c r="F214" s="16"/>
      <c r="G214" s="17"/>
      <c r="H214" s="18"/>
      <c r="I214" s="16"/>
    </row>
    <row r="215" spans="2:9" x14ac:dyDescent="0.25">
      <c r="B215" s="13"/>
      <c r="C215" s="13"/>
      <c r="D215" s="14"/>
      <c r="E215" s="15"/>
      <c r="F215" s="16"/>
      <c r="G215" s="17"/>
      <c r="H215" s="18"/>
      <c r="I215" s="16"/>
    </row>
    <row r="216" spans="2:9" x14ac:dyDescent="0.25">
      <c r="B216" s="13"/>
      <c r="C216" s="13"/>
      <c r="D216" s="14"/>
      <c r="E216" s="15"/>
      <c r="F216" s="16"/>
      <c r="G216" s="17"/>
      <c r="H216" s="18"/>
      <c r="I216" s="16"/>
    </row>
    <row r="217" spans="2:9" x14ac:dyDescent="0.25">
      <c r="B217" s="13"/>
      <c r="C217" s="13"/>
      <c r="D217" s="14"/>
      <c r="E217" s="15"/>
      <c r="F217" s="16"/>
      <c r="G217" s="17"/>
      <c r="H217" s="18"/>
      <c r="I217" s="16"/>
    </row>
    <row r="218" spans="2:9" x14ac:dyDescent="0.25">
      <c r="B218" s="13"/>
      <c r="C218" s="13"/>
      <c r="D218" s="14"/>
      <c r="E218" s="15"/>
      <c r="F218" s="16"/>
      <c r="G218" s="17"/>
      <c r="H218" s="18"/>
      <c r="I218" s="16"/>
    </row>
    <row r="219" spans="2:9" x14ac:dyDescent="0.25">
      <c r="B219" s="13"/>
      <c r="C219" s="13"/>
      <c r="D219" s="14"/>
      <c r="E219" s="15"/>
      <c r="F219" s="16"/>
      <c r="G219" s="17"/>
      <c r="H219" s="18"/>
      <c r="I219" s="16"/>
    </row>
    <row r="220" spans="2:9" x14ac:dyDescent="0.25">
      <c r="B220" s="13"/>
      <c r="C220" s="13"/>
      <c r="D220" s="14"/>
      <c r="E220" s="15"/>
      <c r="F220" s="16"/>
      <c r="G220" s="17"/>
      <c r="H220" s="18"/>
      <c r="I220" s="16"/>
    </row>
    <row r="221" spans="2:9" x14ac:dyDescent="0.25">
      <c r="B221" s="13"/>
      <c r="C221" s="13"/>
      <c r="D221" s="14"/>
      <c r="E221" s="15"/>
      <c r="F221" s="16"/>
      <c r="G221" s="17"/>
      <c r="H221" s="18"/>
      <c r="I221" s="16"/>
    </row>
    <row r="222" spans="2:9" x14ac:dyDescent="0.25">
      <c r="B222" s="13"/>
      <c r="C222" s="13"/>
      <c r="D222" s="14"/>
      <c r="E222" s="15"/>
      <c r="F222" s="16"/>
      <c r="G222" s="17"/>
      <c r="H222" s="18"/>
      <c r="I222" s="16"/>
    </row>
    <row r="223" spans="2:9" x14ac:dyDescent="0.25">
      <c r="B223" s="13"/>
      <c r="C223" s="13"/>
      <c r="D223" s="14"/>
      <c r="E223" s="15"/>
      <c r="F223" s="16"/>
      <c r="G223" s="17"/>
      <c r="H223" s="18"/>
      <c r="I223" s="16"/>
    </row>
    <row r="224" spans="2:9" x14ac:dyDescent="0.25">
      <c r="B224" s="13"/>
      <c r="C224" s="13"/>
      <c r="D224" s="14"/>
      <c r="E224" s="15"/>
      <c r="F224" s="16"/>
      <c r="G224" s="17"/>
      <c r="H224" s="18"/>
      <c r="I224" s="16"/>
    </row>
    <row r="225" spans="2:9" x14ac:dyDescent="0.25">
      <c r="B225" s="13"/>
      <c r="C225" s="13"/>
      <c r="D225" s="14"/>
      <c r="E225" s="15"/>
      <c r="F225" s="16"/>
      <c r="G225" s="17"/>
      <c r="H225" s="18"/>
      <c r="I225" s="16"/>
    </row>
    <row r="226" spans="2:9" x14ac:dyDescent="0.25">
      <c r="B226" s="13"/>
      <c r="C226" s="13"/>
      <c r="D226" s="14"/>
      <c r="E226" s="15"/>
      <c r="F226" s="16"/>
      <c r="G226" s="17"/>
      <c r="H226" s="18"/>
      <c r="I226" s="16"/>
    </row>
    <row r="227" spans="2:9" x14ac:dyDescent="0.25">
      <c r="B227" s="13"/>
      <c r="C227" s="13"/>
      <c r="D227" s="14"/>
      <c r="E227" s="15"/>
      <c r="F227" s="16"/>
      <c r="G227" s="17"/>
      <c r="H227" s="18"/>
      <c r="I227" s="16"/>
    </row>
    <row r="228" spans="2:9" x14ac:dyDescent="0.25">
      <c r="B228" s="13"/>
      <c r="C228" s="13"/>
      <c r="D228" s="14"/>
      <c r="E228" s="15"/>
      <c r="F228" s="16"/>
      <c r="G228" s="17"/>
      <c r="H228" s="18"/>
      <c r="I228" s="16"/>
    </row>
    <row r="229" spans="2:9" x14ac:dyDescent="0.25">
      <c r="B229" s="13"/>
      <c r="C229" s="13"/>
      <c r="D229" s="14"/>
      <c r="E229" s="15"/>
      <c r="F229" s="16"/>
      <c r="G229" s="17"/>
      <c r="H229" s="18"/>
      <c r="I229" s="16"/>
    </row>
    <row r="230" spans="2:9" x14ac:dyDescent="0.25">
      <c r="B230" s="13"/>
      <c r="C230" s="13"/>
      <c r="D230" s="14"/>
      <c r="E230" s="15"/>
      <c r="F230" s="16"/>
      <c r="G230" s="17"/>
      <c r="H230" s="18"/>
      <c r="I230" s="16"/>
    </row>
    <row r="231" spans="2:9" x14ac:dyDescent="0.25">
      <c r="B231" s="13"/>
      <c r="C231" s="13"/>
      <c r="D231" s="14"/>
      <c r="E231" s="15"/>
      <c r="F231" s="16"/>
      <c r="G231" s="17"/>
      <c r="H231" s="18"/>
      <c r="I231" s="16"/>
    </row>
    <row r="232" spans="2:9" x14ac:dyDescent="0.25">
      <c r="B232" s="13"/>
      <c r="C232" s="13"/>
      <c r="D232" s="14"/>
      <c r="E232" s="15"/>
      <c r="F232" s="16"/>
      <c r="G232" s="17"/>
      <c r="H232" s="18"/>
      <c r="I232" s="16"/>
    </row>
    <row r="233" spans="2:9" x14ac:dyDescent="0.25">
      <c r="B233" s="13"/>
      <c r="C233" s="13"/>
      <c r="D233" s="14"/>
      <c r="E233" s="15"/>
      <c r="F233" s="16"/>
      <c r="G233" s="17"/>
      <c r="H233" s="18"/>
      <c r="I233" s="16"/>
    </row>
    <row r="234" spans="2:9" x14ac:dyDescent="0.25">
      <c r="B234" s="13"/>
      <c r="C234" s="13"/>
      <c r="D234" s="14"/>
      <c r="E234" s="15"/>
      <c r="F234" s="16"/>
      <c r="G234" s="17"/>
      <c r="H234" s="18"/>
      <c r="I234" s="16"/>
    </row>
    <row r="235" spans="2:9" x14ac:dyDescent="0.25">
      <c r="B235" s="13"/>
      <c r="C235" s="13"/>
      <c r="D235" s="14"/>
      <c r="E235" s="15"/>
      <c r="F235" s="16"/>
      <c r="G235" s="17"/>
      <c r="H235" s="18"/>
      <c r="I235" s="16"/>
    </row>
    <row r="236" spans="2:9" x14ac:dyDescent="0.25">
      <c r="B236" s="13"/>
      <c r="C236" s="13"/>
      <c r="D236" s="14"/>
      <c r="E236" s="15"/>
      <c r="F236" s="16"/>
      <c r="G236" s="17"/>
      <c r="H236" s="18"/>
      <c r="I236" s="16"/>
    </row>
    <row r="237" spans="2:9" x14ac:dyDescent="0.25">
      <c r="B237" s="13"/>
      <c r="C237" s="13"/>
      <c r="D237" s="14"/>
      <c r="E237" s="15"/>
      <c r="F237" s="16"/>
      <c r="G237" s="17"/>
      <c r="H237" s="18"/>
      <c r="I237" s="16"/>
    </row>
    <row r="238" spans="2:9" x14ac:dyDescent="0.25">
      <c r="B238" s="13"/>
      <c r="C238" s="13"/>
      <c r="D238" s="14"/>
      <c r="E238" s="15"/>
      <c r="F238" s="16"/>
      <c r="G238" s="17"/>
      <c r="H238" s="18"/>
      <c r="I238" s="16"/>
    </row>
    <row r="239" spans="2:9" x14ac:dyDescent="0.25">
      <c r="B239" s="13"/>
      <c r="C239" s="13"/>
      <c r="D239" s="14"/>
      <c r="E239" s="15"/>
      <c r="F239" s="16"/>
      <c r="G239" s="17"/>
      <c r="H239" s="18"/>
      <c r="I239" s="16"/>
    </row>
    <row r="240" spans="2:9" x14ac:dyDescent="0.25">
      <c r="B240" s="13"/>
      <c r="C240" s="13"/>
      <c r="D240" s="14"/>
      <c r="E240" s="15"/>
      <c r="F240" s="16"/>
      <c r="G240" s="17"/>
      <c r="H240" s="18"/>
      <c r="I240" s="16"/>
    </row>
    <row r="241" spans="2:9" x14ac:dyDescent="0.25">
      <c r="B241" s="13"/>
      <c r="C241" s="13"/>
      <c r="D241" s="14"/>
      <c r="E241" s="15"/>
      <c r="F241" s="16"/>
      <c r="G241" s="17"/>
      <c r="H241" s="18"/>
      <c r="I241" s="16"/>
    </row>
    <row r="242" spans="2:9" x14ac:dyDescent="0.25">
      <c r="B242" s="13"/>
      <c r="C242" s="13"/>
      <c r="D242" s="14"/>
      <c r="E242" s="15"/>
      <c r="F242" s="16"/>
      <c r="G242" s="17"/>
      <c r="H242" s="18"/>
      <c r="I242" s="16"/>
    </row>
    <row r="243" spans="2:9" x14ac:dyDescent="0.25">
      <c r="B243" s="13"/>
      <c r="C243" s="13"/>
      <c r="D243" s="14"/>
      <c r="E243" s="15"/>
      <c r="F243" s="16"/>
      <c r="G243" s="17"/>
      <c r="H243" s="18"/>
      <c r="I243" s="16"/>
    </row>
    <row r="244" spans="2:9" x14ac:dyDescent="0.25">
      <c r="B244" s="13"/>
      <c r="C244" s="13"/>
      <c r="D244" s="14"/>
      <c r="E244" s="15"/>
      <c r="F244" s="16"/>
      <c r="G244" s="17"/>
      <c r="H244" s="18"/>
      <c r="I244" s="16"/>
    </row>
    <row r="245" spans="2:9" x14ac:dyDescent="0.25">
      <c r="B245" s="13"/>
      <c r="C245" s="13"/>
      <c r="D245" s="14"/>
      <c r="E245" s="15"/>
      <c r="F245" s="16"/>
      <c r="G245" s="17"/>
      <c r="H245" s="18"/>
      <c r="I245" s="16"/>
    </row>
    <row r="246" spans="2:9" x14ac:dyDescent="0.25">
      <c r="B246" s="13"/>
      <c r="C246" s="13"/>
      <c r="D246" s="14"/>
      <c r="E246" s="15"/>
      <c r="F246" s="16"/>
      <c r="G246" s="17"/>
      <c r="H246" s="18"/>
      <c r="I246" s="16"/>
    </row>
    <row r="247" spans="2:9" x14ac:dyDescent="0.25">
      <c r="B247" s="13"/>
      <c r="C247" s="13"/>
      <c r="D247" s="14"/>
      <c r="E247" s="15"/>
      <c r="F247" s="16"/>
      <c r="G247" s="17"/>
      <c r="H247" s="18"/>
      <c r="I247" s="16"/>
    </row>
    <row r="248" spans="2:9" x14ac:dyDescent="0.25">
      <c r="B248" s="13"/>
      <c r="C248" s="13"/>
      <c r="D248" s="14"/>
      <c r="E248" s="15"/>
      <c r="F248" s="16"/>
      <c r="G248" s="17"/>
      <c r="H248" s="18"/>
      <c r="I248" s="16"/>
    </row>
    <row r="249" spans="2:9" x14ac:dyDescent="0.25">
      <c r="B249" s="13"/>
      <c r="C249" s="13"/>
      <c r="D249" s="14"/>
      <c r="E249" s="15"/>
      <c r="F249" s="16"/>
      <c r="G249" s="17"/>
      <c r="H249" s="18"/>
      <c r="I249" s="16"/>
    </row>
    <row r="250" spans="2:9" x14ac:dyDescent="0.25">
      <c r="B250" s="13"/>
      <c r="C250" s="13"/>
      <c r="D250" s="14"/>
      <c r="E250" s="15"/>
      <c r="F250" s="16"/>
      <c r="G250" s="17"/>
      <c r="H250" s="18"/>
      <c r="I250" s="16"/>
    </row>
    <row r="251" spans="2:9" x14ac:dyDescent="0.25">
      <c r="B251" s="13"/>
      <c r="C251" s="13"/>
      <c r="D251" s="14"/>
      <c r="E251" s="15"/>
      <c r="F251" s="16"/>
      <c r="G251" s="17"/>
      <c r="H251" s="18"/>
      <c r="I251" s="16"/>
    </row>
    <row r="252" spans="2:9" x14ac:dyDescent="0.25">
      <c r="B252" s="13"/>
      <c r="C252" s="13"/>
      <c r="D252" s="14"/>
      <c r="E252" s="15"/>
      <c r="F252" s="16"/>
      <c r="G252" s="17"/>
      <c r="H252" s="18"/>
      <c r="I252" s="16"/>
    </row>
    <row r="253" spans="2:9" x14ac:dyDescent="0.25">
      <c r="B253" s="13"/>
      <c r="C253" s="13"/>
      <c r="D253" s="14"/>
      <c r="E253" s="15"/>
      <c r="F253" s="16"/>
      <c r="G253" s="17"/>
      <c r="H253" s="18"/>
      <c r="I253" s="16"/>
    </row>
    <row r="254" spans="2:9" x14ac:dyDescent="0.25">
      <c r="B254" s="13"/>
      <c r="C254" s="13"/>
      <c r="D254" s="14"/>
      <c r="E254" s="15"/>
      <c r="F254" s="16"/>
      <c r="G254" s="17"/>
      <c r="H254" s="18"/>
      <c r="I254" s="16"/>
    </row>
    <row r="255" spans="2:9" x14ac:dyDescent="0.25">
      <c r="B255" s="13"/>
      <c r="C255" s="13"/>
      <c r="D255" s="14"/>
      <c r="E255" s="15"/>
      <c r="F255" s="16"/>
      <c r="G255" s="17"/>
      <c r="H255" s="18"/>
      <c r="I255" s="16"/>
    </row>
    <row r="256" spans="2:9" x14ac:dyDescent="0.25">
      <c r="B256" s="13"/>
      <c r="C256" s="13"/>
      <c r="D256" s="14"/>
      <c r="E256" s="15"/>
      <c r="F256" s="16"/>
      <c r="G256" s="17"/>
      <c r="H256" s="18"/>
      <c r="I256" s="16"/>
    </row>
    <row r="257" spans="2:9" x14ac:dyDescent="0.25">
      <c r="B257" s="13"/>
      <c r="C257" s="13"/>
      <c r="D257" s="14"/>
      <c r="E257" s="15"/>
      <c r="F257" s="16"/>
      <c r="G257" s="17"/>
      <c r="H257" s="18"/>
      <c r="I257" s="16"/>
    </row>
    <row r="258" spans="2:9" x14ac:dyDescent="0.25">
      <c r="B258" s="13"/>
      <c r="C258" s="13"/>
      <c r="D258" s="14"/>
      <c r="E258" s="15"/>
      <c r="F258" s="16"/>
      <c r="G258" s="17"/>
      <c r="H258" s="18"/>
      <c r="I258" s="16"/>
    </row>
    <row r="259" spans="2:9" x14ac:dyDescent="0.25">
      <c r="B259" s="13"/>
      <c r="C259" s="13"/>
      <c r="D259" s="14"/>
      <c r="E259" s="15"/>
      <c r="F259" s="16"/>
      <c r="G259" s="17"/>
      <c r="H259" s="18"/>
      <c r="I259" s="16"/>
    </row>
    <row r="260" spans="2:9" x14ac:dyDescent="0.25">
      <c r="B260" s="13"/>
      <c r="C260" s="13"/>
      <c r="D260" s="14"/>
      <c r="E260" s="15"/>
      <c r="F260" s="16"/>
      <c r="G260" s="17"/>
      <c r="H260" s="18"/>
      <c r="I260" s="16"/>
    </row>
    <row r="261" spans="2:9" x14ac:dyDescent="0.25">
      <c r="B261" s="13"/>
      <c r="C261" s="13"/>
      <c r="D261" s="14"/>
      <c r="E261" s="15"/>
      <c r="F261" s="16"/>
      <c r="G261" s="17"/>
      <c r="H261" s="18"/>
      <c r="I261" s="16"/>
    </row>
    <row r="262" spans="2:9" x14ac:dyDescent="0.25">
      <c r="B262" s="13"/>
      <c r="C262" s="13"/>
      <c r="D262" s="14"/>
      <c r="E262" s="15"/>
      <c r="F262" s="16"/>
      <c r="G262" s="17"/>
      <c r="H262" s="18"/>
      <c r="I262" s="16"/>
    </row>
    <row r="263" spans="2:9" x14ac:dyDescent="0.25">
      <c r="B263" s="13"/>
      <c r="C263" s="13"/>
      <c r="D263" s="14"/>
      <c r="E263" s="15"/>
      <c r="F263" s="16"/>
      <c r="G263" s="17"/>
      <c r="H263" s="18"/>
      <c r="I263" s="16"/>
    </row>
    <row r="264" spans="2:9" x14ac:dyDescent="0.25">
      <c r="B264" s="13"/>
      <c r="C264" s="13"/>
      <c r="D264" s="14"/>
      <c r="E264" s="15"/>
      <c r="F264" s="16"/>
      <c r="G264" s="17"/>
      <c r="H264" s="18"/>
      <c r="I264" s="16"/>
    </row>
    <row r="265" spans="2:9" x14ac:dyDescent="0.25">
      <c r="B265" s="13"/>
      <c r="C265" s="13"/>
      <c r="D265" s="14"/>
      <c r="E265" s="15"/>
      <c r="F265" s="16"/>
      <c r="G265" s="17"/>
      <c r="H265" s="18"/>
      <c r="I265" s="16"/>
    </row>
    <row r="266" spans="2:9" x14ac:dyDescent="0.25">
      <c r="B266" s="13"/>
      <c r="C266" s="13"/>
      <c r="D266" s="14"/>
      <c r="E266" s="15"/>
      <c r="F266" s="16"/>
      <c r="G266" s="17"/>
      <c r="H266" s="18"/>
      <c r="I266" s="16"/>
    </row>
    <row r="267" spans="2:9" x14ac:dyDescent="0.25">
      <c r="B267" s="13"/>
      <c r="C267" s="13"/>
      <c r="D267" s="14"/>
      <c r="E267" s="15"/>
      <c r="F267" s="16"/>
      <c r="G267" s="17"/>
      <c r="H267" s="18"/>
      <c r="I267" s="16"/>
    </row>
    <row r="268" spans="2:9" x14ac:dyDescent="0.25">
      <c r="B268" s="13"/>
      <c r="C268" s="13"/>
      <c r="D268" s="14"/>
      <c r="E268" s="15"/>
      <c r="F268" s="16"/>
      <c r="G268" s="17"/>
      <c r="H268" s="18"/>
      <c r="I268" s="16"/>
    </row>
    <row r="269" spans="2:9" x14ac:dyDescent="0.25">
      <c r="B269" s="13"/>
      <c r="C269" s="13"/>
      <c r="D269" s="14"/>
      <c r="E269" s="15"/>
      <c r="F269" s="16"/>
      <c r="G269" s="17"/>
      <c r="H269" s="18"/>
      <c r="I269" s="16"/>
    </row>
    <row r="270" spans="2:9" x14ac:dyDescent="0.25">
      <c r="B270" s="13"/>
      <c r="C270" s="13"/>
      <c r="D270" s="14"/>
      <c r="E270" s="15"/>
      <c r="F270" s="16"/>
      <c r="G270" s="17"/>
      <c r="H270" s="18"/>
      <c r="I270" s="16"/>
    </row>
    <row r="271" spans="2:9" x14ac:dyDescent="0.25">
      <c r="B271" s="13"/>
      <c r="C271" s="13"/>
      <c r="D271" s="14"/>
      <c r="E271" s="15"/>
      <c r="F271" s="16"/>
      <c r="G271" s="17"/>
      <c r="H271" s="18"/>
      <c r="I271" s="16"/>
    </row>
    <row r="272" spans="2:9" x14ac:dyDescent="0.25">
      <c r="B272" s="13"/>
      <c r="C272" s="13"/>
      <c r="D272" s="14"/>
      <c r="E272" s="15"/>
      <c r="F272" s="16"/>
      <c r="G272" s="17"/>
      <c r="H272" s="18"/>
      <c r="I272" s="16"/>
    </row>
    <row r="273" spans="2:9" x14ac:dyDescent="0.25">
      <c r="B273" s="13"/>
      <c r="C273" s="13"/>
      <c r="D273" s="14"/>
      <c r="E273" s="15"/>
      <c r="F273" s="16"/>
      <c r="G273" s="17"/>
      <c r="H273" s="18"/>
      <c r="I273" s="16"/>
    </row>
    <row r="274" spans="2:9" x14ac:dyDescent="0.25">
      <c r="B274" s="13"/>
      <c r="C274" s="13"/>
      <c r="D274" s="14"/>
      <c r="E274" s="15"/>
      <c r="F274" s="16"/>
      <c r="G274" s="17"/>
      <c r="H274" s="18"/>
      <c r="I274" s="16"/>
    </row>
    <row r="275" spans="2:9" x14ac:dyDescent="0.25">
      <c r="B275" s="13"/>
      <c r="C275" s="13"/>
      <c r="D275" s="14"/>
      <c r="E275" s="15"/>
      <c r="F275" s="16"/>
      <c r="G275" s="17"/>
      <c r="H275" s="18"/>
      <c r="I275" s="16"/>
    </row>
    <row r="276" spans="2:9" x14ac:dyDescent="0.25">
      <c r="B276" s="13"/>
      <c r="C276" s="13"/>
      <c r="D276" s="14"/>
      <c r="E276" s="15"/>
      <c r="F276" s="16"/>
      <c r="G276" s="17"/>
      <c r="H276" s="18"/>
      <c r="I276" s="16"/>
    </row>
    <row r="277" spans="2:9" x14ac:dyDescent="0.25">
      <c r="B277" s="13"/>
      <c r="C277" s="13"/>
      <c r="D277" s="14"/>
      <c r="E277" s="15"/>
      <c r="F277" s="16"/>
      <c r="G277" s="17"/>
      <c r="H277" s="18"/>
      <c r="I277" s="16"/>
    </row>
    <row r="278" spans="2:9" x14ac:dyDescent="0.25">
      <c r="B278" s="13"/>
      <c r="C278" s="13"/>
      <c r="D278" s="14"/>
      <c r="E278" s="15"/>
      <c r="F278" s="16"/>
      <c r="G278" s="17"/>
      <c r="H278" s="18"/>
      <c r="I278" s="16"/>
    </row>
    <row r="279" spans="2:9" x14ac:dyDescent="0.25">
      <c r="B279" s="13"/>
      <c r="C279" s="13"/>
      <c r="D279" s="14"/>
      <c r="E279" s="15"/>
      <c r="F279" s="16"/>
      <c r="G279" s="17"/>
      <c r="H279" s="18"/>
      <c r="I279" s="16"/>
    </row>
    <row r="280" spans="2:9" x14ac:dyDescent="0.25">
      <c r="B280" s="13"/>
      <c r="C280" s="13"/>
      <c r="D280" s="14"/>
      <c r="E280" s="15"/>
      <c r="F280" s="16"/>
      <c r="G280" s="17"/>
      <c r="H280" s="18"/>
      <c r="I280" s="16"/>
    </row>
    <row r="281" spans="2:9" x14ac:dyDescent="0.25">
      <c r="B281" s="13"/>
      <c r="C281" s="13"/>
      <c r="D281" s="14"/>
      <c r="E281" s="15"/>
      <c r="F281" s="16"/>
      <c r="G281" s="17"/>
      <c r="H281" s="18"/>
      <c r="I281" s="16"/>
    </row>
    <row r="282" spans="2:9" x14ac:dyDescent="0.25">
      <c r="B282" s="13"/>
      <c r="C282" s="13"/>
      <c r="D282" s="14"/>
      <c r="E282" s="15"/>
      <c r="F282" s="16"/>
      <c r="G282" s="17"/>
      <c r="H282" s="18"/>
      <c r="I282" s="16"/>
    </row>
    <row r="283" spans="2:9" x14ac:dyDescent="0.25">
      <c r="B283" s="13"/>
      <c r="C283" s="13"/>
      <c r="D283" s="14"/>
      <c r="E283" s="15"/>
      <c r="F283" s="16"/>
      <c r="G283" s="17"/>
      <c r="H283" s="18"/>
      <c r="I283" s="16"/>
    </row>
    <row r="284" spans="2:9" x14ac:dyDescent="0.25">
      <c r="B284" s="13"/>
      <c r="C284" s="13"/>
      <c r="D284" s="14"/>
      <c r="E284" s="15"/>
      <c r="F284" s="16"/>
      <c r="G284" s="17"/>
      <c r="H284" s="18"/>
      <c r="I284" s="16"/>
    </row>
    <row r="285" spans="2:9" x14ac:dyDescent="0.25">
      <c r="B285" s="13"/>
      <c r="C285" s="13"/>
      <c r="D285" s="14"/>
      <c r="E285" s="15"/>
      <c r="F285" s="16"/>
      <c r="G285" s="17"/>
      <c r="H285" s="18"/>
      <c r="I285" s="16"/>
    </row>
    <row r="286" spans="2:9" x14ac:dyDescent="0.25">
      <c r="B286" s="13"/>
      <c r="C286" s="13"/>
      <c r="D286" s="14"/>
      <c r="E286" s="15"/>
      <c r="F286" s="16"/>
      <c r="G286" s="17"/>
      <c r="H286" s="18"/>
      <c r="I286" s="16"/>
    </row>
    <row r="287" spans="2:9" x14ac:dyDescent="0.25">
      <c r="B287" s="13"/>
      <c r="C287" s="13"/>
      <c r="D287" s="14"/>
      <c r="E287" s="15"/>
      <c r="F287" s="16"/>
      <c r="G287" s="17"/>
      <c r="H287" s="18"/>
      <c r="I287" s="16"/>
    </row>
    <row r="288" spans="2:9" x14ac:dyDescent="0.25">
      <c r="B288" s="13"/>
      <c r="C288" s="13"/>
      <c r="D288" s="14"/>
      <c r="E288" s="15"/>
      <c r="F288" s="16"/>
      <c r="G288" s="17"/>
      <c r="H288" s="18"/>
      <c r="I288" s="16"/>
    </row>
    <row r="289" spans="2:9" x14ac:dyDescent="0.25">
      <c r="B289" s="13"/>
      <c r="C289" s="13"/>
      <c r="D289" s="14"/>
      <c r="E289" s="15"/>
      <c r="F289" s="16"/>
      <c r="G289" s="17"/>
      <c r="H289" s="18"/>
      <c r="I289" s="16"/>
    </row>
    <row r="290" spans="2:9" x14ac:dyDescent="0.25">
      <c r="B290" s="13"/>
      <c r="C290" s="13"/>
      <c r="D290" s="14"/>
      <c r="E290" s="15"/>
      <c r="F290" s="16"/>
      <c r="G290" s="17"/>
      <c r="H290" s="18"/>
      <c r="I290" s="16"/>
    </row>
    <row r="291" spans="2:9" x14ac:dyDescent="0.25">
      <c r="B291" s="13"/>
      <c r="C291" s="13"/>
      <c r="D291" s="14"/>
      <c r="E291" s="15"/>
      <c r="F291" s="16"/>
      <c r="G291" s="17"/>
      <c r="H291" s="18"/>
      <c r="I291" s="16"/>
    </row>
    <row r="292" spans="2:9" x14ac:dyDescent="0.25">
      <c r="B292" s="13"/>
      <c r="C292" s="13"/>
      <c r="D292" s="14"/>
      <c r="E292" s="15"/>
      <c r="F292" s="16"/>
      <c r="G292" s="17"/>
      <c r="H292" s="18"/>
      <c r="I292" s="16"/>
    </row>
    <row r="293" spans="2:9" x14ac:dyDescent="0.25">
      <c r="B293" s="13"/>
      <c r="C293" s="13"/>
      <c r="D293" s="14"/>
      <c r="E293" s="15"/>
      <c r="F293" s="16"/>
      <c r="G293" s="17"/>
      <c r="H293" s="18"/>
      <c r="I293" s="16"/>
    </row>
    <row r="294" spans="2:9" x14ac:dyDescent="0.25">
      <c r="B294" s="13"/>
      <c r="C294" s="13"/>
      <c r="D294" s="14"/>
      <c r="E294" s="15"/>
      <c r="F294" s="16"/>
      <c r="G294" s="17"/>
      <c r="H294" s="18"/>
      <c r="I294" s="16"/>
    </row>
    <row r="295" spans="2:9" x14ac:dyDescent="0.25">
      <c r="B295" s="13"/>
      <c r="C295" s="13"/>
      <c r="D295" s="14"/>
      <c r="E295" s="15"/>
      <c r="F295" s="16"/>
      <c r="G295" s="17"/>
      <c r="H295" s="18"/>
      <c r="I295" s="16"/>
    </row>
    <row r="296" spans="2:9" x14ac:dyDescent="0.25">
      <c r="B296" s="13"/>
      <c r="C296" s="13"/>
      <c r="D296" s="14"/>
      <c r="E296" s="15"/>
      <c r="F296" s="16"/>
      <c r="G296" s="17"/>
      <c r="H296" s="18"/>
      <c r="I296" s="16"/>
    </row>
    <row r="297" spans="2:9" x14ac:dyDescent="0.25">
      <c r="B297" s="13"/>
      <c r="C297" s="13"/>
      <c r="D297" s="14"/>
      <c r="E297" s="15"/>
      <c r="F297" s="16"/>
      <c r="G297" s="17"/>
      <c r="H297" s="18"/>
      <c r="I297" s="16"/>
    </row>
    <row r="298" spans="2:9" x14ac:dyDescent="0.25">
      <c r="B298" s="13"/>
      <c r="C298" s="13"/>
      <c r="D298" s="14"/>
      <c r="E298" s="15"/>
      <c r="F298" s="16"/>
      <c r="G298" s="17"/>
      <c r="H298" s="18"/>
      <c r="I298" s="16"/>
    </row>
    <row r="299" spans="2:9" x14ac:dyDescent="0.25">
      <c r="B299" s="13"/>
      <c r="C299" s="13"/>
      <c r="D299" s="14"/>
      <c r="E299" s="15"/>
      <c r="F299" s="16"/>
      <c r="G299" s="17"/>
      <c r="H299" s="18"/>
      <c r="I299" s="16"/>
    </row>
    <row r="300" spans="2:9" x14ac:dyDescent="0.25">
      <c r="B300" s="13"/>
      <c r="C300" s="13"/>
      <c r="D300" s="14"/>
      <c r="E300" s="15"/>
      <c r="F300" s="16"/>
      <c r="G300" s="17"/>
      <c r="H300" s="18"/>
      <c r="I300" s="16"/>
    </row>
    <row r="301" spans="2:9" x14ac:dyDescent="0.25">
      <c r="B301" s="13"/>
      <c r="C301" s="13"/>
      <c r="D301" s="14"/>
      <c r="E301" s="15"/>
      <c r="F301" s="16"/>
      <c r="G301" s="17"/>
      <c r="H301" s="18"/>
      <c r="I301" s="16"/>
    </row>
    <row r="302" spans="2:9" x14ac:dyDescent="0.25">
      <c r="B302" s="13"/>
      <c r="C302" s="13"/>
      <c r="D302" s="14"/>
      <c r="E302" s="15"/>
      <c r="F302" s="16"/>
      <c r="G302" s="17"/>
      <c r="H302" s="18"/>
      <c r="I302" s="16"/>
    </row>
    <row r="303" spans="2:9" x14ac:dyDescent="0.25">
      <c r="B303" s="13"/>
      <c r="C303" s="13"/>
      <c r="D303" s="14"/>
      <c r="E303" s="15"/>
      <c r="F303" s="16"/>
      <c r="G303" s="17"/>
      <c r="H303" s="18"/>
      <c r="I303" s="16"/>
    </row>
    <row r="304" spans="2:9" x14ac:dyDescent="0.25">
      <c r="B304" s="13"/>
      <c r="C304" s="13"/>
      <c r="D304" s="14"/>
      <c r="E304" s="15"/>
      <c r="F304" s="16"/>
      <c r="G304" s="17"/>
      <c r="H304" s="18"/>
      <c r="I304" s="16"/>
    </row>
    <row r="305" spans="2:9" x14ac:dyDescent="0.25">
      <c r="B305" s="13"/>
      <c r="C305" s="13"/>
      <c r="D305" s="14"/>
      <c r="E305" s="15"/>
      <c r="F305" s="16"/>
      <c r="G305" s="17"/>
      <c r="H305" s="18"/>
      <c r="I305" s="16"/>
    </row>
    <row r="306" spans="2:9" x14ac:dyDescent="0.25">
      <c r="B306" s="13"/>
      <c r="C306" s="13"/>
      <c r="D306" s="14"/>
      <c r="E306" s="15"/>
      <c r="F306" s="16"/>
      <c r="G306" s="17"/>
      <c r="H306" s="18"/>
      <c r="I306" s="16"/>
    </row>
    <row r="307" spans="2:9" x14ac:dyDescent="0.25">
      <c r="B307" s="13"/>
      <c r="C307" s="13"/>
      <c r="D307" s="14"/>
      <c r="E307" s="15"/>
      <c r="F307" s="16"/>
      <c r="G307" s="17"/>
      <c r="H307" s="18"/>
      <c r="I307" s="16"/>
    </row>
    <row r="308" spans="2:9" x14ac:dyDescent="0.25">
      <c r="B308" s="13"/>
      <c r="C308" s="13"/>
      <c r="D308" s="14"/>
      <c r="E308" s="15"/>
      <c r="F308" s="16"/>
      <c r="G308" s="17"/>
      <c r="H308" s="18"/>
      <c r="I308" s="16"/>
    </row>
    <row r="309" spans="2:9" x14ac:dyDescent="0.25">
      <c r="B309" s="13"/>
      <c r="C309" s="13"/>
      <c r="D309" s="14"/>
      <c r="E309" s="15"/>
      <c r="F309" s="16"/>
      <c r="G309" s="17"/>
      <c r="H309" s="18"/>
      <c r="I309" s="16"/>
    </row>
    <row r="310" spans="2:9" x14ac:dyDescent="0.25">
      <c r="B310" s="13"/>
      <c r="C310" s="13"/>
      <c r="D310" s="14"/>
      <c r="E310" s="15"/>
      <c r="F310" s="16"/>
      <c r="G310" s="17"/>
      <c r="H310" s="18"/>
      <c r="I310" s="16"/>
    </row>
    <row r="311" spans="2:9" x14ac:dyDescent="0.25">
      <c r="B311" s="13"/>
      <c r="C311" s="13"/>
      <c r="D311" s="14"/>
      <c r="E311" s="15"/>
      <c r="F311" s="16"/>
      <c r="G311" s="17"/>
      <c r="H311" s="18"/>
      <c r="I311" s="16"/>
    </row>
    <row r="312" spans="2:9" x14ac:dyDescent="0.25">
      <c r="B312" s="13"/>
      <c r="C312" s="13"/>
      <c r="D312" s="14"/>
      <c r="E312" s="15"/>
      <c r="F312" s="16"/>
      <c r="G312" s="17"/>
      <c r="H312" s="18"/>
      <c r="I312" s="16"/>
    </row>
    <row r="313" spans="2:9" x14ac:dyDescent="0.25">
      <c r="B313" s="13"/>
      <c r="C313" s="13"/>
      <c r="D313" s="14"/>
      <c r="E313" s="15"/>
      <c r="F313" s="16"/>
      <c r="G313" s="17"/>
      <c r="H313" s="18"/>
      <c r="I313" s="16"/>
    </row>
    <row r="314" spans="2:9" x14ac:dyDescent="0.25">
      <c r="B314" s="13"/>
      <c r="C314" s="13"/>
      <c r="D314" s="14"/>
      <c r="E314" s="15"/>
      <c r="F314" s="16"/>
      <c r="G314" s="17"/>
      <c r="H314" s="18"/>
      <c r="I314" s="16"/>
    </row>
    <row r="315" spans="2:9" x14ac:dyDescent="0.25">
      <c r="B315" s="13"/>
      <c r="C315" s="13"/>
      <c r="D315" s="14"/>
      <c r="E315" s="15"/>
      <c r="F315" s="16"/>
      <c r="G315" s="17"/>
      <c r="H315" s="18"/>
      <c r="I315" s="16"/>
    </row>
    <row r="316" spans="2:9" x14ac:dyDescent="0.25">
      <c r="B316" s="13"/>
      <c r="C316" s="13"/>
      <c r="D316" s="14"/>
      <c r="E316" s="15"/>
      <c r="F316" s="16"/>
      <c r="G316" s="17"/>
      <c r="H316" s="18"/>
      <c r="I316" s="16"/>
    </row>
    <row r="317" spans="2:9" x14ac:dyDescent="0.25">
      <c r="B317" s="13"/>
      <c r="C317" s="13"/>
      <c r="D317" s="14"/>
      <c r="E317" s="15"/>
      <c r="F317" s="16"/>
      <c r="G317" s="17"/>
      <c r="H317" s="18"/>
      <c r="I317" s="16"/>
    </row>
    <row r="318" spans="2:9" x14ac:dyDescent="0.25">
      <c r="B318" s="13"/>
      <c r="C318" s="13"/>
      <c r="D318" s="14"/>
      <c r="E318" s="15"/>
      <c r="F318" s="16"/>
      <c r="G318" s="17"/>
      <c r="H318" s="18"/>
      <c r="I318" s="16"/>
    </row>
    <row r="319" spans="2:9" x14ac:dyDescent="0.25">
      <c r="B319" s="13"/>
      <c r="C319" s="13"/>
      <c r="D319" s="14"/>
      <c r="E319" s="15"/>
      <c r="F319" s="16"/>
      <c r="G319" s="17"/>
      <c r="H319" s="18"/>
      <c r="I319" s="16"/>
    </row>
    <row r="320" spans="2:9" x14ac:dyDescent="0.25">
      <c r="B320" s="13"/>
      <c r="C320" s="13"/>
      <c r="D320" s="14"/>
      <c r="E320" s="15"/>
      <c r="F320" s="16"/>
      <c r="G320" s="17"/>
      <c r="H320" s="18"/>
      <c r="I320" s="16"/>
    </row>
    <row r="321" spans="2:9" x14ac:dyDescent="0.25">
      <c r="B321" s="13"/>
      <c r="C321" s="13"/>
      <c r="D321" s="14"/>
      <c r="E321" s="15"/>
      <c r="F321" s="16"/>
      <c r="G321" s="17"/>
      <c r="H321" s="18"/>
      <c r="I321" s="16"/>
    </row>
    <row r="322" spans="2:9" x14ac:dyDescent="0.25">
      <c r="B322" s="13"/>
      <c r="C322" s="13"/>
      <c r="D322" s="14"/>
      <c r="E322" s="15"/>
      <c r="F322" s="16"/>
      <c r="G322" s="17"/>
      <c r="H322" s="18"/>
      <c r="I322" s="16"/>
    </row>
    <row r="323" spans="2:9" x14ac:dyDescent="0.25">
      <c r="B323" s="13"/>
      <c r="C323" s="13"/>
      <c r="D323" s="14"/>
      <c r="E323" s="15"/>
      <c r="F323" s="16"/>
      <c r="G323" s="17"/>
      <c r="H323" s="18"/>
      <c r="I323" s="16"/>
    </row>
    <row r="324" spans="2:9" x14ac:dyDescent="0.25">
      <c r="B324" s="13"/>
      <c r="C324" s="13"/>
      <c r="D324" s="14"/>
      <c r="E324" s="15"/>
      <c r="F324" s="16"/>
      <c r="G324" s="17"/>
      <c r="H324" s="18"/>
      <c r="I324" s="16"/>
    </row>
    <row r="325" spans="2:9" x14ac:dyDescent="0.25">
      <c r="B325" s="13"/>
      <c r="C325" s="13"/>
      <c r="D325" s="14"/>
      <c r="E325" s="15"/>
      <c r="F325" s="16"/>
      <c r="G325" s="17"/>
      <c r="H325" s="18"/>
      <c r="I325" s="16"/>
    </row>
    <row r="326" spans="2:9" x14ac:dyDescent="0.25">
      <c r="B326" s="13"/>
      <c r="C326" s="13"/>
      <c r="D326" s="14"/>
      <c r="E326" s="15"/>
      <c r="F326" s="16"/>
      <c r="G326" s="17"/>
      <c r="H326" s="18"/>
      <c r="I326" s="16"/>
    </row>
    <row r="327" spans="2:9" x14ac:dyDescent="0.25">
      <c r="B327" s="13"/>
      <c r="C327" s="13"/>
      <c r="D327" s="14"/>
      <c r="E327" s="15"/>
      <c r="F327" s="16"/>
      <c r="G327" s="17"/>
      <c r="H327" s="18"/>
      <c r="I327" s="16"/>
    </row>
    <row r="328" spans="2:9" x14ac:dyDescent="0.25">
      <c r="B328" s="13"/>
      <c r="C328" s="13"/>
      <c r="D328" s="14"/>
      <c r="E328" s="15"/>
      <c r="F328" s="16"/>
      <c r="G328" s="17"/>
      <c r="H328" s="18"/>
      <c r="I328" s="16"/>
    </row>
    <row r="329" spans="2:9" x14ac:dyDescent="0.25">
      <c r="B329" s="13"/>
      <c r="C329" s="13"/>
      <c r="D329" s="14"/>
      <c r="E329" s="15"/>
      <c r="F329" s="16"/>
      <c r="G329" s="17"/>
      <c r="H329" s="18"/>
      <c r="I329" s="16"/>
    </row>
    <row r="330" spans="2:9" x14ac:dyDescent="0.25">
      <c r="B330" s="13"/>
      <c r="C330" s="13"/>
      <c r="D330" s="14"/>
      <c r="E330" s="15"/>
      <c r="F330" s="16"/>
      <c r="G330" s="17"/>
      <c r="H330" s="18"/>
      <c r="I330" s="16"/>
    </row>
    <row r="331" spans="2:9" x14ac:dyDescent="0.25">
      <c r="B331" s="13"/>
      <c r="C331" s="13"/>
      <c r="D331" s="14"/>
      <c r="E331" s="15"/>
      <c r="F331" s="16"/>
      <c r="G331" s="17"/>
      <c r="H331" s="18"/>
      <c r="I331" s="16"/>
    </row>
    <row r="332" spans="2:9" x14ac:dyDescent="0.25">
      <c r="B332" s="13"/>
      <c r="C332" s="13"/>
      <c r="D332" s="14"/>
      <c r="E332" s="15"/>
      <c r="F332" s="16"/>
      <c r="G332" s="17"/>
      <c r="H332" s="18"/>
      <c r="I332" s="16"/>
    </row>
    <row r="333" spans="2:9" x14ac:dyDescent="0.25">
      <c r="B333" s="13"/>
      <c r="C333" s="13"/>
      <c r="D333" s="14"/>
      <c r="E333" s="15"/>
      <c r="F333" s="16"/>
      <c r="G333" s="17"/>
      <c r="H333" s="18"/>
      <c r="I333" s="16"/>
    </row>
    <row r="334" spans="2:9" x14ac:dyDescent="0.25">
      <c r="B334" s="13"/>
      <c r="C334" s="13"/>
      <c r="D334" s="14"/>
      <c r="E334" s="15"/>
      <c r="F334" s="16"/>
      <c r="G334" s="17"/>
      <c r="H334" s="18"/>
      <c r="I334" s="16"/>
    </row>
    <row r="335" spans="2:9" x14ac:dyDescent="0.25">
      <c r="B335" s="13"/>
      <c r="C335" s="13"/>
      <c r="D335" s="14"/>
      <c r="E335" s="15"/>
      <c r="F335" s="16"/>
      <c r="G335" s="17"/>
      <c r="H335" s="18"/>
      <c r="I335" s="16"/>
    </row>
    <row r="336" spans="2:9" x14ac:dyDescent="0.25">
      <c r="B336" s="13"/>
      <c r="C336" s="13"/>
      <c r="D336" s="14"/>
      <c r="E336" s="15"/>
      <c r="F336" s="16"/>
      <c r="G336" s="17"/>
      <c r="H336" s="18"/>
      <c r="I336" s="16"/>
    </row>
    <row r="337" spans="2:9" x14ac:dyDescent="0.25">
      <c r="B337" s="13"/>
      <c r="C337" s="13"/>
      <c r="D337" s="14"/>
      <c r="E337" s="15"/>
      <c r="F337" s="16"/>
      <c r="G337" s="17"/>
      <c r="H337" s="18"/>
      <c r="I337" s="16"/>
    </row>
    <row r="338" spans="2:9" x14ac:dyDescent="0.25">
      <c r="B338" s="13"/>
      <c r="C338" s="13"/>
      <c r="D338" s="14"/>
      <c r="E338" s="15"/>
      <c r="F338" s="16"/>
      <c r="G338" s="17"/>
      <c r="H338" s="18"/>
      <c r="I338" s="16"/>
    </row>
    <row r="339" spans="2:9" x14ac:dyDescent="0.25">
      <c r="B339" s="13"/>
      <c r="C339" s="13"/>
      <c r="D339" s="14"/>
      <c r="E339" s="15"/>
      <c r="F339" s="16"/>
      <c r="G339" s="17"/>
      <c r="H339" s="18"/>
      <c r="I339" s="16"/>
    </row>
    <row r="340" spans="2:9" x14ac:dyDescent="0.25">
      <c r="B340" s="13"/>
      <c r="C340" s="13"/>
      <c r="D340" s="14"/>
      <c r="E340" s="15"/>
      <c r="F340" s="16"/>
      <c r="G340" s="17"/>
      <c r="H340" s="18"/>
      <c r="I340" s="16"/>
    </row>
    <row r="341" spans="2:9" x14ac:dyDescent="0.25">
      <c r="B341" s="13"/>
      <c r="C341" s="13"/>
      <c r="D341" s="14"/>
      <c r="E341" s="15"/>
      <c r="F341" s="16"/>
      <c r="G341" s="17"/>
      <c r="H341" s="18"/>
      <c r="I341" s="16"/>
    </row>
    <row r="342" spans="2:9" x14ac:dyDescent="0.25">
      <c r="B342" s="13"/>
      <c r="C342" s="13"/>
      <c r="D342" s="14"/>
      <c r="E342" s="15"/>
      <c r="F342" s="16"/>
      <c r="G342" s="17"/>
      <c r="H342" s="18"/>
      <c r="I342" s="16"/>
    </row>
    <row r="343" spans="2:9" x14ac:dyDescent="0.25">
      <c r="B343" s="13"/>
      <c r="C343" s="13"/>
      <c r="D343" s="14"/>
      <c r="E343" s="15"/>
      <c r="F343" s="16"/>
      <c r="G343" s="17"/>
      <c r="H343" s="18"/>
      <c r="I343" s="16"/>
    </row>
    <row r="344" spans="2:9" x14ac:dyDescent="0.25">
      <c r="B344" s="13"/>
      <c r="C344" s="13"/>
      <c r="D344" s="14"/>
      <c r="E344" s="15"/>
      <c r="F344" s="16"/>
      <c r="G344" s="17"/>
      <c r="H344" s="18"/>
      <c r="I344" s="16"/>
    </row>
    <row r="345" spans="2:9" x14ac:dyDescent="0.25">
      <c r="B345" s="13"/>
      <c r="C345" s="13"/>
      <c r="D345" s="14"/>
      <c r="E345" s="15"/>
      <c r="F345" s="16"/>
      <c r="G345" s="17"/>
      <c r="H345" s="18"/>
      <c r="I345" s="16"/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B023ECF701241B55A83E82130EC85" ma:contentTypeVersion="16" ma:contentTypeDescription="Crear nuevo documento." ma:contentTypeScope="" ma:versionID="2848406ecde23865f5da5a5e932a227c">
  <xsd:schema xmlns:xsd="http://www.w3.org/2001/XMLSchema" xmlns:xs="http://www.w3.org/2001/XMLSchema" xmlns:p="http://schemas.microsoft.com/office/2006/metadata/properties" xmlns:ns2="3bc4f47a-a4ae-48db-bb81-5d32038062a9" xmlns:ns3="478fbe82-3222-476c-ada8-5afaa199dbc0" targetNamespace="http://schemas.microsoft.com/office/2006/metadata/properties" ma:root="true" ma:fieldsID="5d7ac470eed70f206455558d85e16a29" ns2:_="" ns3:_="">
    <xsd:import namespace="3bc4f47a-a4ae-48db-bb81-5d32038062a9"/>
    <xsd:import namespace="478fbe82-3222-476c-ada8-5afaa199d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4f47a-a4ae-48db-bb81-5d32038062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363e52-d869-4b21-aa58-2de2f0a8f449}" ma:internalName="TaxCatchAll" ma:showField="CatchAllData" ma:web="3bc4f47a-a4ae-48db-bb81-5d32038062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fbe82-3222-476c-ada8-5afaa199d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ae0e8ef-cab6-4e2b-a383-8a4a07e48a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c4f47a-a4ae-48db-bb81-5d32038062a9" xsi:nil="true"/>
    <lcf76f155ced4ddcb4097134ff3c332f xmlns="478fbe82-3222-476c-ada8-5afaa199dbc0">
      <Terms xmlns="http://schemas.microsoft.com/office/infopath/2007/PartnerControls"/>
    </lcf76f155ced4ddcb4097134ff3c332f>
    <_dlc_DocId xmlns="3bc4f47a-a4ae-48db-bb81-5d32038062a9">ZZZKYW4JZXSZ-2109994438-116724</_dlc_DocId>
    <_dlc_DocIdUrl xmlns="3bc4f47a-a4ae-48db-bb81-5d32038062a9">
      <Url>https://bolsadequito.sharepoint.com/sites/flieserverBVQ/_layouts/15/DocIdRedir.aspx?ID=ZZZKYW4JZXSZ-2109994438-116724</Url>
      <Description>ZZZKYW4JZXSZ-2109994438-116724</Description>
    </_dlc_DocIdUrl>
  </documentManagement>
</p:properties>
</file>

<file path=customXml/itemProps1.xml><?xml version="1.0" encoding="utf-8"?>
<ds:datastoreItem xmlns:ds="http://schemas.openxmlformats.org/officeDocument/2006/customXml" ds:itemID="{9D01EFE0-2CD4-416B-BB00-E14AB305412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3DBC0D-E912-42B2-8858-A2F0496659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5E3E120-2F0B-488E-8235-EA3EC19CE1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8E5E67-10A7-4946-8000-BE92A6D5A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4f47a-a4ae-48db-bb81-5d32038062a9"/>
    <ds:schemaRef ds:uri="478fbe82-3222-476c-ada8-5afaa199d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8B5FC7A-F263-4781-8E71-90CE79CFC900}">
  <ds:schemaRefs>
    <ds:schemaRef ds:uri="http://schemas.microsoft.com/office/2006/metadata/properties"/>
    <ds:schemaRef ds:uri="http://schemas.microsoft.com/office/infopath/2007/PartnerControls"/>
    <ds:schemaRef ds:uri="3bc4f47a-a4ae-48db-bb81-5d32038062a9"/>
    <ds:schemaRef ds:uri="478fbe82-3222-476c-ada8-5afaa199db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bolsas hist bonos</vt:lpstr>
      <vt:lpstr>Reporte bolsas hist cetes</vt:lpstr>
      <vt:lpstr>Reporte bolsas hist BANECUADOR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Sebastian Herrera</cp:lastModifiedBy>
  <dcterms:created xsi:type="dcterms:W3CDTF">2021-06-04T18:36:16Z</dcterms:created>
  <dcterms:modified xsi:type="dcterms:W3CDTF">2024-04-19T03:13:53Z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0x010100E09B023ECF701241B55A83E82130EC85</vt:lpwstr>
  </property>
  <property fmtid="{D5CDD505-2E9C-101B-9397-08002B2CF9AE}" pid="3" name="_dlc_DocIdItemGuid">
    <vt:lpwstr>35b0a03e-ccae-489e-9c03-19a4f7e2f197</vt:lpwstr>
  </property>
  <property fmtid="{D5CDD505-2E9C-101B-9397-08002B2CF9AE}" pid="4" name="MediaServiceImageTags">
    <vt:lpwstr/>
  </property>
  <property fmtid="{D5CDD505-2E9C-101B-9397-08002B2CF9AE}" pid="5" name="_dlc_DocId">
    <vt:lpwstr>ZZZKYW4JZXSZ-2109994438-116000</vt:lpwstr>
  </property>
  <property fmtid="{D5CDD505-2E9C-101B-9397-08002B2CF9AE}" pid="6" name="_dlc_DocIdUrl">
    <vt:lpwstr>https://bolsadequito.sharepoint.com/sites/flieserverBVQ/_layouts/15/DocIdRedir.aspx?ID=ZZZKYW4JZXSZ-2109994438-116000, ZZZKYW4JZXSZ-2109994438-116000</vt:lpwstr>
  </property>
</Properties>
</file>